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House of Assembly\2025\Clark\Scrutiny\HC-Auto\Exports\"/>
    </mc:Choice>
  </mc:AlternateContent>
  <xr:revisionPtr revIDLastSave="0" documentId="8_{41A4D599-2BCB-4CCB-8CC1-C0B7DAA4BBEB}" xr6:coauthVersionLast="47" xr6:coauthVersionMax="47" xr10:uidLastSave="{00000000-0000-0000-0000-000000000000}"/>
  <bookViews>
    <workbookView xWindow="-108" yWindow="-108" windowWidth="23256" windowHeight="12576" xr2:uid="{5609E4D3-0CF8-49A2-8ADE-144661C8E097}"/>
  </bookViews>
  <sheets>
    <sheet name="ElectionResultLGScreen" sheetId="5" r:id="rId1"/>
    <sheet name="ElectionResultScreen" sheetId="4" r:id="rId2"/>
    <sheet name="ScrutinyScreen" sheetId="3" r:id="rId3"/>
    <sheet name="ScrutinyEventScreen" sheetId="2" r:id="rId4"/>
  </sheets>
  <externalReferences>
    <externalReference r:id="rId5"/>
    <externalReference r:id="rId6"/>
  </externalReferences>
  <definedNames>
    <definedName name="_xlnm._FilterDatabase" localSheetId="0">Organisational [1]Members!$A$1:$U$111</definedName>
    <definedName name="_xlnm._FilterDatabase" localSheetId="1">Organisational [1]Members!$A$1:$U$111</definedName>
    <definedName name="_xlnm._FilterDatabase" localSheetId="2">Organisational [1]Members!$A$1:$U$111</definedName>
    <definedName name="_xlnm._FilterDatabase">Organisational [1]Members!$A$1:$U$111</definedName>
    <definedName name="_xlnm.Print_Titles" localSheetId="3">ScrutinyEventScreen!$6:$8</definedName>
    <definedName name="_xlnm.Print_Titles" localSheetId="2">ScrutinyScreen!$6:$8</definedName>
    <definedName name="qryAppExportElection">#REF!</definedName>
    <definedName name="T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102" i="3" l="1"/>
  <c r="BQ102" i="3"/>
  <c r="BI102" i="3"/>
  <c r="BG102" i="3"/>
  <c r="BE102" i="3"/>
  <c r="AW102" i="3"/>
  <c r="AI102" i="3"/>
  <c r="AE102" i="3"/>
  <c r="W102" i="3"/>
  <c r="U102" i="3"/>
  <c r="S102" i="3"/>
  <c r="K102" i="3"/>
  <c r="BU100" i="3"/>
  <c r="BQ100" i="3"/>
  <c r="BI100" i="3"/>
  <c r="BG100" i="3"/>
  <c r="BE100" i="3"/>
  <c r="AW100" i="3"/>
  <c r="AI100" i="3"/>
  <c r="AE100" i="3"/>
  <c r="W100" i="3"/>
  <c r="U100" i="3"/>
  <c r="S100" i="3"/>
  <c r="K100" i="3"/>
  <c r="BU98" i="3"/>
  <c r="BQ98" i="3"/>
  <c r="BI98" i="3"/>
  <c r="BG98" i="3"/>
  <c r="BE98" i="3"/>
  <c r="AW98" i="3"/>
  <c r="AI98" i="3"/>
  <c r="AE98" i="3"/>
  <c r="W98" i="3"/>
  <c r="U98" i="3"/>
  <c r="S98" i="3"/>
  <c r="K98" i="3"/>
  <c r="BU96" i="3"/>
  <c r="BQ96" i="3"/>
  <c r="BI96" i="3"/>
  <c r="BG96" i="3"/>
  <c r="BE96" i="3"/>
  <c r="AW96" i="3"/>
  <c r="AI96" i="3"/>
  <c r="AE96" i="3"/>
  <c r="W96" i="3"/>
  <c r="U96" i="3"/>
  <c r="S96" i="3"/>
  <c r="K96" i="3"/>
  <c r="BU94" i="3"/>
  <c r="BQ94" i="3"/>
  <c r="BI94" i="3"/>
  <c r="BG94" i="3"/>
  <c r="BE94" i="3"/>
  <c r="AW94" i="3"/>
  <c r="AI94" i="3"/>
  <c r="AE94" i="3"/>
  <c r="W94" i="3"/>
  <c r="U94" i="3"/>
  <c r="S94" i="3"/>
  <c r="K94" i="3"/>
  <c r="BU92" i="3"/>
  <c r="BQ92" i="3"/>
  <c r="BI92" i="3"/>
  <c r="BG92" i="3"/>
  <c r="BE92" i="3"/>
  <c r="AW92" i="3"/>
  <c r="AI92" i="3"/>
  <c r="AE92" i="3"/>
  <c r="W92" i="3"/>
  <c r="U92" i="3"/>
  <c r="S92" i="3"/>
  <c r="K92" i="3"/>
  <c r="BU90" i="3"/>
  <c r="BQ90" i="3"/>
  <c r="BI90" i="3"/>
  <c r="BG90" i="3"/>
  <c r="BE90" i="3"/>
  <c r="AW90" i="3"/>
  <c r="AI90" i="3"/>
  <c r="AE90" i="3"/>
  <c r="W90" i="3"/>
  <c r="U90" i="3"/>
  <c r="S90" i="3"/>
  <c r="K90" i="3"/>
  <c r="BU88" i="3"/>
  <c r="BQ88" i="3"/>
  <c r="BI88" i="3"/>
  <c r="BG88" i="3"/>
  <c r="BE88" i="3"/>
  <c r="AW88" i="3"/>
  <c r="AI88" i="3"/>
  <c r="AE88" i="3"/>
  <c r="W88" i="3"/>
  <c r="U88" i="3"/>
  <c r="S88" i="3"/>
  <c r="K88" i="3"/>
  <c r="BU86" i="3"/>
  <c r="BQ86" i="3"/>
  <c r="BI86" i="3"/>
  <c r="BG86" i="3"/>
  <c r="BE86" i="3"/>
  <c r="AW86" i="3"/>
  <c r="AI86" i="3"/>
  <c r="AE86" i="3"/>
  <c r="W86" i="3"/>
  <c r="U86" i="3"/>
  <c r="S86" i="3"/>
  <c r="K86" i="3"/>
  <c r="BU84" i="3"/>
  <c r="BQ84" i="3"/>
  <c r="BI84" i="3"/>
  <c r="BG84" i="3"/>
  <c r="BE84" i="3"/>
  <c r="AW84" i="3"/>
  <c r="AI84" i="3"/>
  <c r="AE84" i="3"/>
  <c r="W84" i="3"/>
  <c r="U84" i="3"/>
  <c r="S84" i="3"/>
  <c r="K84" i="3"/>
  <c r="BU82" i="3"/>
  <c r="BQ82" i="3"/>
  <c r="BI82" i="3"/>
  <c r="BG82" i="3"/>
  <c r="BE82" i="3"/>
  <c r="AW82" i="3"/>
  <c r="AI82" i="3"/>
  <c r="AE82" i="3"/>
  <c r="W82" i="3"/>
  <c r="U82" i="3"/>
  <c r="S82" i="3"/>
  <c r="K82" i="3"/>
  <c r="BU80" i="3"/>
  <c r="BQ80" i="3"/>
  <c r="BI80" i="3"/>
  <c r="BG80" i="3"/>
  <c r="BE80" i="3"/>
  <c r="AW80" i="3"/>
  <c r="AI80" i="3"/>
  <c r="AE80" i="3"/>
  <c r="W80" i="3"/>
  <c r="U80" i="3"/>
  <c r="S80" i="3"/>
  <c r="K80" i="3"/>
  <c r="BU78" i="3"/>
  <c r="BQ78" i="3"/>
  <c r="BI78" i="3"/>
  <c r="BG78" i="3"/>
  <c r="BE78" i="3"/>
  <c r="AW78" i="3"/>
  <c r="AI78" i="3"/>
  <c r="AE78" i="3"/>
  <c r="W78" i="3"/>
  <c r="U78" i="3"/>
  <c r="S78" i="3"/>
  <c r="K78" i="3"/>
  <c r="BU76" i="3"/>
  <c r="BQ76" i="3"/>
  <c r="BI76" i="3"/>
  <c r="BG76" i="3"/>
  <c r="BE76" i="3"/>
  <c r="AW76" i="3"/>
  <c r="AI76" i="3"/>
  <c r="AE76" i="3"/>
  <c r="W76" i="3"/>
  <c r="U76" i="3"/>
  <c r="S76" i="3"/>
  <c r="K76" i="3"/>
  <c r="BU74" i="3"/>
  <c r="BQ74" i="3"/>
  <c r="BI74" i="3"/>
  <c r="BG74" i="3"/>
  <c r="BE74" i="3"/>
  <c r="AW74" i="3"/>
  <c r="AI74" i="3"/>
  <c r="AE74" i="3"/>
  <c r="W74" i="3"/>
  <c r="U74" i="3"/>
  <c r="S74" i="3"/>
  <c r="K74" i="3"/>
  <c r="BU72" i="3"/>
  <c r="BQ72" i="3"/>
  <c r="BI72" i="3"/>
  <c r="BG72" i="3"/>
  <c r="BE72" i="3"/>
  <c r="AW72" i="3"/>
  <c r="AI72" i="3"/>
  <c r="AE72" i="3"/>
  <c r="W72" i="3"/>
  <c r="U72" i="3"/>
  <c r="S72" i="3"/>
  <c r="K72" i="3"/>
  <c r="BU70" i="3"/>
  <c r="BQ70" i="3"/>
  <c r="BI70" i="3"/>
  <c r="BG70" i="3"/>
  <c r="BE70" i="3"/>
  <c r="AW70" i="3"/>
  <c r="AI70" i="3"/>
  <c r="AE70" i="3"/>
  <c r="W70" i="3"/>
  <c r="U70" i="3"/>
  <c r="S70" i="3"/>
  <c r="K70" i="3"/>
  <c r="BU68" i="3"/>
  <c r="BQ68" i="3"/>
  <c r="BI68" i="3"/>
  <c r="BG68" i="3"/>
  <c r="BE68" i="3"/>
  <c r="AW68" i="3"/>
  <c r="AI68" i="3"/>
  <c r="AE68" i="3"/>
  <c r="W68" i="3"/>
  <c r="U68" i="3"/>
  <c r="S68" i="3"/>
  <c r="K68" i="3"/>
  <c r="BU66" i="3"/>
  <c r="BQ66" i="3"/>
  <c r="BI66" i="3"/>
  <c r="BG66" i="3"/>
  <c r="BE66" i="3"/>
  <c r="AW66" i="3"/>
  <c r="AI66" i="3"/>
  <c r="AE66" i="3"/>
  <c r="W66" i="3"/>
  <c r="U66" i="3"/>
  <c r="S66" i="3"/>
  <c r="K66" i="3"/>
  <c r="BU64" i="3"/>
  <c r="BQ64" i="3"/>
  <c r="BI64" i="3"/>
  <c r="BG64" i="3"/>
  <c r="BE64" i="3"/>
  <c r="AW64" i="3"/>
  <c r="AI64" i="3"/>
  <c r="AE64" i="3"/>
  <c r="W64" i="3"/>
  <c r="U64" i="3"/>
  <c r="S64" i="3"/>
  <c r="K64" i="3"/>
  <c r="BU62" i="3"/>
  <c r="BQ62" i="3"/>
  <c r="BI62" i="3"/>
  <c r="BG62" i="3"/>
  <c r="BE62" i="3"/>
  <c r="AW62" i="3"/>
  <c r="AI62" i="3"/>
  <c r="AE62" i="3"/>
  <c r="W62" i="3"/>
  <c r="U62" i="3"/>
  <c r="S62" i="3"/>
  <c r="K62" i="3"/>
  <c r="BU60" i="3"/>
  <c r="BQ60" i="3"/>
  <c r="BI60" i="3"/>
  <c r="BG60" i="3"/>
  <c r="BE60" i="3"/>
  <c r="AW60" i="3"/>
  <c r="AI60" i="3"/>
  <c r="AE60" i="3"/>
  <c r="W60" i="3"/>
  <c r="U60" i="3"/>
  <c r="S60" i="3"/>
  <c r="K60" i="3"/>
  <c r="BU58" i="3"/>
  <c r="BQ58" i="3"/>
  <c r="BI58" i="3"/>
  <c r="BG58" i="3"/>
  <c r="BE58" i="3"/>
  <c r="AW58" i="3"/>
  <c r="AI58" i="3"/>
  <c r="AE58" i="3"/>
  <c r="W58" i="3"/>
  <c r="U58" i="3"/>
  <c r="S58" i="3"/>
  <c r="K58" i="3"/>
  <c r="BU56" i="3"/>
  <c r="BQ56" i="3"/>
  <c r="BI56" i="3"/>
  <c r="BG56" i="3"/>
  <c r="BE56" i="3"/>
  <c r="AW56" i="3"/>
  <c r="AI56" i="3"/>
  <c r="AE56" i="3"/>
  <c r="W56" i="3"/>
  <c r="U56" i="3"/>
  <c r="S56" i="3"/>
  <c r="K56" i="3"/>
  <c r="BU54" i="3"/>
  <c r="BQ54" i="3"/>
  <c r="BI54" i="3"/>
  <c r="BG54" i="3"/>
  <c r="BE54" i="3"/>
  <c r="AW54" i="3"/>
  <c r="AI54" i="3"/>
  <c r="AE54" i="3"/>
  <c r="W54" i="3"/>
  <c r="U54" i="3"/>
  <c r="S54" i="3"/>
  <c r="K54" i="3"/>
  <c r="BU52" i="3"/>
  <c r="BQ52" i="3"/>
  <c r="BI52" i="3"/>
  <c r="BG52" i="3"/>
  <c r="BE52" i="3"/>
  <c r="AW52" i="3"/>
  <c r="AI52" i="3"/>
  <c r="AE52" i="3"/>
  <c r="W52" i="3"/>
  <c r="U52" i="3"/>
  <c r="S52" i="3"/>
  <c r="K52" i="3"/>
  <c r="BU50" i="3"/>
  <c r="BQ50" i="3"/>
  <c r="BI50" i="3"/>
  <c r="BG50" i="3"/>
  <c r="BE50" i="3"/>
  <c r="AW50" i="3"/>
  <c r="AI50" i="3"/>
  <c r="AE50" i="3"/>
  <c r="W50" i="3"/>
  <c r="U50" i="3"/>
  <c r="S50" i="3"/>
  <c r="K50" i="3"/>
  <c r="BU48" i="3"/>
  <c r="BQ48" i="3"/>
  <c r="BI48" i="3"/>
  <c r="BG48" i="3"/>
  <c r="BE48" i="3"/>
  <c r="AW48" i="3"/>
  <c r="AI48" i="3"/>
  <c r="AE48" i="3"/>
  <c r="W48" i="3"/>
  <c r="U48" i="3"/>
  <c r="S48" i="3"/>
  <c r="K48" i="3"/>
  <c r="BU46" i="3"/>
  <c r="BQ46" i="3"/>
  <c r="BI46" i="3"/>
  <c r="BG46" i="3"/>
  <c r="BE46" i="3"/>
  <c r="AW46" i="3"/>
  <c r="AI46" i="3"/>
  <c r="AE46" i="3"/>
  <c r="W46" i="3"/>
  <c r="U46" i="3"/>
  <c r="S46" i="3"/>
  <c r="K46" i="3"/>
  <c r="BW45" i="3"/>
  <c r="BW47" i="3" s="1"/>
  <c r="BW49" i="3" s="1"/>
  <c r="BW51" i="3" s="1"/>
  <c r="BW53" i="3" s="1"/>
  <c r="BW55" i="3" s="1"/>
  <c r="BW57" i="3" s="1"/>
  <c r="BW59" i="3" s="1"/>
  <c r="BW61" i="3" s="1"/>
  <c r="BW63" i="3" s="1"/>
  <c r="BW65" i="3" s="1"/>
  <c r="BW67" i="3" s="1"/>
  <c r="BW69" i="3" s="1"/>
  <c r="BW71" i="3" s="1"/>
  <c r="BW73" i="3" s="1"/>
  <c r="BW75" i="3" s="1"/>
  <c r="BW77" i="3" s="1"/>
  <c r="BW79" i="3" s="1"/>
  <c r="BW81" i="3" s="1"/>
  <c r="BW83" i="3" s="1"/>
  <c r="BW85" i="3" s="1"/>
  <c r="BW87" i="3" s="1"/>
  <c r="BW89" i="3" s="1"/>
  <c r="BW91" i="3" s="1"/>
  <c r="BW93" i="3" s="1"/>
  <c r="BW95" i="3" s="1"/>
  <c r="BW97" i="3" s="1"/>
  <c r="BW99" i="3" s="1"/>
  <c r="BW101" i="3" s="1"/>
  <c r="BW103" i="3" s="1"/>
  <c r="BU44" i="3"/>
  <c r="BQ44" i="3"/>
  <c r="BI44" i="3"/>
  <c r="BG44" i="3"/>
  <c r="BE44" i="3"/>
  <c r="AW44" i="3"/>
  <c r="AI44" i="3"/>
  <c r="AE44" i="3"/>
  <c r="W44" i="3"/>
  <c r="U44" i="3"/>
  <c r="S44" i="3"/>
  <c r="K44" i="3"/>
  <c r="BU42" i="3"/>
  <c r="BQ42" i="3"/>
  <c r="BI42" i="3"/>
  <c r="BG42" i="3"/>
  <c r="BE42" i="3"/>
  <c r="AW42" i="3"/>
  <c r="AI42" i="3"/>
  <c r="AE42" i="3"/>
  <c r="W42" i="3"/>
  <c r="U42" i="3"/>
  <c r="S42" i="3"/>
  <c r="K42" i="3"/>
  <c r="BU40" i="3"/>
  <c r="BQ40" i="3"/>
  <c r="BI40" i="3"/>
  <c r="BG40" i="3"/>
  <c r="BE40" i="3"/>
  <c r="AW40" i="3"/>
  <c r="AI40" i="3"/>
  <c r="AE40" i="3"/>
  <c r="W40" i="3"/>
  <c r="U40" i="3"/>
  <c r="S40" i="3"/>
  <c r="K40" i="3"/>
  <c r="BU38" i="3"/>
  <c r="BQ38" i="3"/>
  <c r="BI38" i="3"/>
  <c r="BG38" i="3"/>
  <c r="BE38" i="3"/>
  <c r="AW38" i="3"/>
  <c r="AI38" i="3"/>
  <c r="AE38" i="3"/>
  <c r="W38" i="3"/>
  <c r="U38" i="3"/>
  <c r="S38" i="3"/>
  <c r="K38" i="3"/>
  <c r="BU36" i="3"/>
  <c r="BQ36" i="3"/>
  <c r="BI36" i="3"/>
  <c r="BG36" i="3"/>
  <c r="BE36" i="3"/>
  <c r="AW36" i="3"/>
  <c r="AI36" i="3"/>
  <c r="AE36" i="3"/>
  <c r="W36" i="3"/>
  <c r="U36" i="3"/>
  <c r="S36" i="3"/>
  <c r="K36" i="3"/>
  <c r="BU34" i="3"/>
  <c r="BQ34" i="3"/>
  <c r="BI34" i="3"/>
  <c r="BG34" i="3"/>
  <c r="BE34" i="3"/>
  <c r="AW34" i="3"/>
  <c r="AI34" i="3"/>
  <c r="AE34" i="3"/>
  <c r="W34" i="3"/>
  <c r="U34" i="3"/>
  <c r="S34" i="3"/>
  <c r="K34" i="3"/>
  <c r="BU32" i="3"/>
  <c r="BQ32" i="3"/>
  <c r="BI32" i="3"/>
  <c r="BG32" i="3"/>
  <c r="BE32" i="3"/>
  <c r="AW32" i="3"/>
  <c r="AI32" i="3"/>
  <c r="AE32" i="3"/>
  <c r="W32" i="3"/>
  <c r="U32" i="3"/>
  <c r="S32" i="3"/>
  <c r="K32" i="3"/>
  <c r="BU30" i="3"/>
  <c r="BQ30" i="3"/>
  <c r="BI30" i="3"/>
  <c r="BG30" i="3"/>
  <c r="BE30" i="3"/>
  <c r="AW30" i="3"/>
  <c r="AI30" i="3"/>
  <c r="AE30" i="3"/>
  <c r="W30" i="3"/>
  <c r="U30" i="3"/>
  <c r="S30" i="3"/>
  <c r="K30" i="3"/>
  <c r="BW29" i="3"/>
  <c r="BW31" i="3" s="1"/>
  <c r="BW33" i="3" s="1"/>
  <c r="BW35" i="3" s="1"/>
  <c r="BW37" i="3" s="1"/>
  <c r="BW39" i="3" s="1"/>
  <c r="BW41" i="3" s="1"/>
  <c r="BW43" i="3" s="1"/>
  <c r="BD29" i="3"/>
  <c r="BD31" i="3" s="1"/>
  <c r="BD33" i="3" s="1"/>
  <c r="BD35" i="3" s="1"/>
  <c r="BD37" i="3" s="1"/>
  <c r="BD39" i="3" s="1"/>
  <c r="BD41" i="3" s="1"/>
  <c r="BD43" i="3" s="1"/>
  <c r="BD45" i="3" s="1"/>
  <c r="BC29" i="3"/>
  <c r="BU28" i="3"/>
  <c r="BQ28" i="3"/>
  <c r="BI28" i="3"/>
  <c r="BG28" i="3"/>
  <c r="BE28" i="3"/>
  <c r="AW28" i="3"/>
  <c r="AI28" i="3"/>
  <c r="AE28" i="3"/>
  <c r="W28" i="3"/>
  <c r="U28" i="3"/>
  <c r="S28" i="3"/>
  <c r="K28" i="3"/>
  <c r="BU26" i="3"/>
  <c r="BQ26" i="3"/>
  <c r="BI26" i="3"/>
  <c r="BG26" i="3"/>
  <c r="BE26" i="3"/>
  <c r="AW26" i="3"/>
  <c r="AI26" i="3"/>
  <c r="AE26" i="3"/>
  <c r="W26" i="3"/>
  <c r="U26" i="3"/>
  <c r="S26" i="3"/>
  <c r="K26" i="3"/>
  <c r="BU24" i="3"/>
  <c r="BQ24" i="3"/>
  <c r="BI24" i="3"/>
  <c r="BG24" i="3"/>
  <c r="BE24" i="3"/>
  <c r="AW24" i="3"/>
  <c r="AI24" i="3"/>
  <c r="AE24" i="3"/>
  <c r="W24" i="3"/>
  <c r="U24" i="3"/>
  <c r="S24" i="3"/>
  <c r="K24" i="3"/>
  <c r="BU22" i="3"/>
  <c r="BQ22" i="3"/>
  <c r="BI22" i="3"/>
  <c r="BG22" i="3"/>
  <c r="BE22" i="3"/>
  <c r="AW22" i="3"/>
  <c r="AI22" i="3"/>
  <c r="AE22" i="3"/>
  <c r="W22" i="3"/>
  <c r="U22" i="3"/>
  <c r="S22" i="3"/>
  <c r="K22" i="3"/>
  <c r="BJ21" i="3"/>
  <c r="BJ23" i="3" s="1"/>
  <c r="BJ25" i="3" s="1"/>
  <c r="BJ27" i="3" s="1"/>
  <c r="BJ29" i="3" s="1"/>
  <c r="BJ31" i="3" s="1"/>
  <c r="BJ33" i="3" s="1"/>
  <c r="BJ35" i="3" s="1"/>
  <c r="BJ37" i="3" s="1"/>
  <c r="BJ39" i="3" s="1"/>
  <c r="BJ41" i="3" s="1"/>
  <c r="BJ43" i="3" s="1"/>
  <c r="BJ45" i="3" s="1"/>
  <c r="BJ47" i="3" s="1"/>
  <c r="BJ49" i="3" s="1"/>
  <c r="BJ51" i="3" s="1"/>
  <c r="BJ53" i="3" s="1"/>
  <c r="BJ55" i="3" s="1"/>
  <c r="BJ57" i="3" s="1"/>
  <c r="BJ59" i="3" s="1"/>
  <c r="BJ61" i="3" s="1"/>
  <c r="BJ63" i="3" s="1"/>
  <c r="BJ65" i="3" s="1"/>
  <c r="BH21" i="3"/>
  <c r="BH23" i="3" s="1"/>
  <c r="BH25" i="3" s="1"/>
  <c r="BH27" i="3" s="1"/>
  <c r="BH29" i="3" s="1"/>
  <c r="BH31" i="3" s="1"/>
  <c r="BH33" i="3" s="1"/>
  <c r="BH35" i="3" s="1"/>
  <c r="BH37" i="3" s="1"/>
  <c r="BH39" i="3" s="1"/>
  <c r="BH41" i="3" s="1"/>
  <c r="BH43" i="3" s="1"/>
  <c r="BH45" i="3" s="1"/>
  <c r="BH47" i="3" s="1"/>
  <c r="BH49" i="3" s="1"/>
  <c r="BH51" i="3" s="1"/>
  <c r="BH53" i="3" s="1"/>
  <c r="BH55" i="3" s="1"/>
  <c r="BH57" i="3" s="1"/>
  <c r="BH59" i="3" s="1"/>
  <c r="BH61" i="3" s="1"/>
  <c r="BH63" i="3" s="1"/>
  <c r="BH65" i="3" s="1"/>
  <c r="BH67" i="3" s="1"/>
  <c r="BH69" i="3" s="1"/>
  <c r="BH71" i="3" s="1"/>
  <c r="BH73" i="3" s="1"/>
  <c r="BH75" i="3" s="1"/>
  <c r="BH77" i="3" s="1"/>
  <c r="BH79" i="3" s="1"/>
  <c r="BH81" i="3" s="1"/>
  <c r="BH83" i="3" s="1"/>
  <c r="BH85" i="3" s="1"/>
  <c r="BH87" i="3" s="1"/>
  <c r="BH89" i="3" s="1"/>
  <c r="BH91" i="3" s="1"/>
  <c r="BH93" i="3" s="1"/>
  <c r="BH95" i="3" s="1"/>
  <c r="BH97" i="3" s="1"/>
  <c r="BH99" i="3" s="1"/>
  <c r="BU20" i="3"/>
  <c r="BQ20" i="3"/>
  <c r="BI20" i="3"/>
  <c r="BG20" i="3"/>
  <c r="BE20" i="3"/>
  <c r="AW20" i="3"/>
  <c r="AI20" i="3"/>
  <c r="AE20" i="3"/>
  <c r="W20" i="3"/>
  <c r="U20" i="3"/>
  <c r="S20" i="3"/>
  <c r="K20" i="3"/>
  <c r="BJ19" i="3"/>
  <c r="BH19" i="3"/>
  <c r="AV19" i="3"/>
  <c r="AV21" i="3" s="1"/>
  <c r="AV23" i="3" s="1"/>
  <c r="AV25" i="3" s="1"/>
  <c r="AV27" i="3" s="1"/>
  <c r="AV29" i="3" s="1"/>
  <c r="AV31" i="3" s="1"/>
  <c r="AV33" i="3" s="1"/>
  <c r="AV35" i="3" s="1"/>
  <c r="AV37" i="3" s="1"/>
  <c r="AV39" i="3" s="1"/>
  <c r="AV41" i="3" s="1"/>
  <c r="AV43" i="3" s="1"/>
  <c r="AV45" i="3" s="1"/>
  <c r="AV47" i="3" s="1"/>
  <c r="AV49" i="3" s="1"/>
  <c r="AV51" i="3" s="1"/>
  <c r="AV53" i="3" s="1"/>
  <c r="AV55" i="3" s="1"/>
  <c r="AV57" i="3" s="1"/>
  <c r="AV59" i="3" s="1"/>
  <c r="AV61" i="3" s="1"/>
  <c r="AV63" i="3" s="1"/>
  <c r="AV65" i="3" s="1"/>
  <c r="AV67" i="3" s="1"/>
  <c r="AV69" i="3" s="1"/>
  <c r="AV71" i="3" s="1"/>
  <c r="AV73" i="3" s="1"/>
  <c r="AV75" i="3" s="1"/>
  <c r="AV77" i="3" s="1"/>
  <c r="AV79" i="3" s="1"/>
  <c r="AV81" i="3" s="1"/>
  <c r="AV83" i="3" s="1"/>
  <c r="AV85" i="3" s="1"/>
  <c r="AV87" i="3" s="1"/>
  <c r="AV89" i="3" s="1"/>
  <c r="AV91" i="3" s="1"/>
  <c r="AV93" i="3" s="1"/>
  <c r="AV95" i="3" s="1"/>
  <c r="AV97" i="3" s="1"/>
  <c r="AV99" i="3" s="1"/>
  <c r="AV101" i="3" s="1"/>
  <c r="AV103" i="3" s="1"/>
  <c r="AT19" i="3"/>
  <c r="AT21" i="3" s="1"/>
  <c r="AT23" i="3" s="1"/>
  <c r="AT25" i="3" s="1"/>
  <c r="AT27" i="3" s="1"/>
  <c r="AT29" i="3" s="1"/>
  <c r="AT31" i="3" s="1"/>
  <c r="AT33" i="3" s="1"/>
  <c r="AT35" i="3" s="1"/>
  <c r="AT37" i="3" s="1"/>
  <c r="AT39" i="3" s="1"/>
  <c r="AT41" i="3" s="1"/>
  <c r="AT43" i="3" s="1"/>
  <c r="AT45" i="3" s="1"/>
  <c r="AT47" i="3" s="1"/>
  <c r="AT49" i="3" s="1"/>
  <c r="AT51" i="3" s="1"/>
  <c r="AT53" i="3" s="1"/>
  <c r="AT55" i="3" s="1"/>
  <c r="AT57" i="3" s="1"/>
  <c r="AT59" i="3" s="1"/>
  <c r="AT61" i="3" s="1"/>
  <c r="AT63" i="3" s="1"/>
  <c r="AT65" i="3" s="1"/>
  <c r="AT67" i="3" s="1"/>
  <c r="AT69" i="3" s="1"/>
  <c r="AT71" i="3" s="1"/>
  <c r="AT73" i="3" s="1"/>
  <c r="AT75" i="3" s="1"/>
  <c r="AT77" i="3" s="1"/>
  <c r="AT79" i="3" s="1"/>
  <c r="AT81" i="3" s="1"/>
  <c r="AT83" i="3" s="1"/>
  <c r="AT85" i="3" s="1"/>
  <c r="BU18" i="3"/>
  <c r="BQ18" i="3"/>
  <c r="BI18" i="3"/>
  <c r="BG18" i="3"/>
  <c r="BE18" i="3"/>
  <c r="AW18" i="3"/>
  <c r="AI18" i="3"/>
  <c r="AE18" i="3"/>
  <c r="W18" i="3"/>
  <c r="U18" i="3"/>
  <c r="S18" i="3"/>
  <c r="K18" i="3"/>
  <c r="BO17" i="3"/>
  <c r="BO19" i="3" s="1"/>
  <c r="BO21" i="3" s="1"/>
  <c r="BO23" i="3" s="1"/>
  <c r="BO25" i="3" s="1"/>
  <c r="BO27" i="3" s="1"/>
  <c r="BO29" i="3" s="1"/>
  <c r="BO31" i="3" s="1"/>
  <c r="BO33" i="3" s="1"/>
  <c r="BO35" i="3" s="1"/>
  <c r="BO37" i="3" s="1"/>
  <c r="BO39" i="3" s="1"/>
  <c r="BO41" i="3" s="1"/>
  <c r="BO43" i="3" s="1"/>
  <c r="BO45" i="3" s="1"/>
  <c r="BO47" i="3" s="1"/>
  <c r="BO49" i="3" s="1"/>
  <c r="BO51" i="3" s="1"/>
  <c r="BO53" i="3" s="1"/>
  <c r="BO55" i="3" s="1"/>
  <c r="BO57" i="3" s="1"/>
  <c r="BO59" i="3" s="1"/>
  <c r="BO61" i="3" s="1"/>
  <c r="BO63" i="3" s="1"/>
  <c r="BO65" i="3" s="1"/>
  <c r="BO67" i="3" s="1"/>
  <c r="BO69" i="3" s="1"/>
  <c r="BO71" i="3" s="1"/>
  <c r="BO73" i="3" s="1"/>
  <c r="BO75" i="3" s="1"/>
  <c r="BO77" i="3" s="1"/>
  <c r="BO79" i="3" s="1"/>
  <c r="BO81" i="3" s="1"/>
  <c r="BO83" i="3" s="1"/>
  <c r="BO85" i="3" s="1"/>
  <c r="BO87" i="3" s="1"/>
  <c r="BO89" i="3" s="1"/>
  <c r="BO91" i="3" s="1"/>
  <c r="BO93" i="3" s="1"/>
  <c r="BO95" i="3" s="1"/>
  <c r="BO97" i="3" s="1"/>
  <c r="BO99" i="3" s="1"/>
  <c r="BO101" i="3" s="1"/>
  <c r="BO103" i="3" s="1"/>
  <c r="AY17" i="3"/>
  <c r="AY19" i="3" s="1"/>
  <c r="AY21" i="3" s="1"/>
  <c r="AY23" i="3" s="1"/>
  <c r="AY25" i="3" s="1"/>
  <c r="AY27" i="3" s="1"/>
  <c r="AY29" i="3" s="1"/>
  <c r="AY31" i="3" s="1"/>
  <c r="AY33" i="3" s="1"/>
  <c r="AY35" i="3" s="1"/>
  <c r="AY37" i="3" s="1"/>
  <c r="AY39" i="3" s="1"/>
  <c r="AY41" i="3" s="1"/>
  <c r="AY43" i="3" s="1"/>
  <c r="AY45" i="3" s="1"/>
  <c r="AY47" i="3" s="1"/>
  <c r="AY49" i="3" s="1"/>
  <c r="AY51" i="3" s="1"/>
  <c r="AY53" i="3" s="1"/>
  <c r="AY55" i="3" s="1"/>
  <c r="AY57" i="3" s="1"/>
  <c r="AY59" i="3" s="1"/>
  <c r="AY61" i="3" s="1"/>
  <c r="AY63" i="3" s="1"/>
  <c r="AY65" i="3" s="1"/>
  <c r="AY67" i="3" s="1"/>
  <c r="AY69" i="3" s="1"/>
  <c r="AY71" i="3" s="1"/>
  <c r="AY73" i="3" s="1"/>
  <c r="AY75" i="3" s="1"/>
  <c r="AY77" i="3" s="1"/>
  <c r="AY79" i="3" s="1"/>
  <c r="AY81" i="3" s="1"/>
  <c r="AY83" i="3" s="1"/>
  <c r="AY85" i="3" s="1"/>
  <c r="AY87" i="3" s="1"/>
  <c r="AY89" i="3" s="1"/>
  <c r="AY91" i="3" s="1"/>
  <c r="AY93" i="3" s="1"/>
  <c r="AY95" i="3" s="1"/>
  <c r="AY97" i="3" s="1"/>
  <c r="AY99" i="3" s="1"/>
  <c r="AY101" i="3" s="1"/>
  <c r="AY103" i="3" s="1"/>
  <c r="AW17" i="3"/>
  <c r="AU17" i="3"/>
  <c r="AU19" i="3" s="1"/>
  <c r="AU21" i="3" s="1"/>
  <c r="AU23" i="3" s="1"/>
  <c r="AU25" i="3" s="1"/>
  <c r="AU27" i="3" s="1"/>
  <c r="AU29" i="3" s="1"/>
  <c r="AU31" i="3" s="1"/>
  <c r="AU33" i="3" s="1"/>
  <c r="BU16" i="3"/>
  <c r="BQ16" i="3"/>
  <c r="BI16" i="3"/>
  <c r="BG16" i="3"/>
  <c r="BE16" i="3"/>
  <c r="AW16" i="3"/>
  <c r="AI16" i="3"/>
  <c r="AE16" i="3"/>
  <c r="W16" i="3"/>
  <c r="U16" i="3"/>
  <c r="S16" i="3"/>
  <c r="K16" i="3"/>
  <c r="BT15" i="3"/>
  <c r="BT17" i="3" s="1"/>
  <c r="BT19" i="3" s="1"/>
  <c r="BT21" i="3" s="1"/>
  <c r="BT23" i="3" s="1"/>
  <c r="BT25" i="3" s="1"/>
  <c r="BT27" i="3" s="1"/>
  <c r="BT29" i="3" s="1"/>
  <c r="BT31" i="3" s="1"/>
  <c r="BT33" i="3" s="1"/>
  <c r="BT35" i="3" s="1"/>
  <c r="BT37" i="3" s="1"/>
  <c r="BT39" i="3" s="1"/>
  <c r="BT41" i="3" s="1"/>
  <c r="BT43" i="3" s="1"/>
  <c r="BT45" i="3" s="1"/>
  <c r="BT47" i="3" s="1"/>
  <c r="BT49" i="3" s="1"/>
  <c r="BS15" i="3"/>
  <c r="BS17" i="3" s="1"/>
  <c r="BR15" i="3"/>
  <c r="BR17" i="3" s="1"/>
  <c r="BR19" i="3" s="1"/>
  <c r="BR21" i="3" s="1"/>
  <c r="BO15" i="3"/>
  <c r="BD15" i="3"/>
  <c r="BD17" i="3" s="1"/>
  <c r="BD19" i="3" s="1"/>
  <c r="BD21" i="3" s="1"/>
  <c r="BD23" i="3" s="1"/>
  <c r="BD25" i="3" s="1"/>
  <c r="BD27" i="3" s="1"/>
  <c r="BC15" i="3"/>
  <c r="BC17" i="3" s="1"/>
  <c r="BC19" i="3" s="1"/>
  <c r="BC21" i="3" s="1"/>
  <c r="BC23" i="3" s="1"/>
  <c r="BC25" i="3" s="1"/>
  <c r="BC27" i="3" s="1"/>
  <c r="BB15" i="3"/>
  <c r="BB17" i="3" s="1"/>
  <c r="BB19" i="3" s="1"/>
  <c r="BB21" i="3" s="1"/>
  <c r="BB23" i="3" s="1"/>
  <c r="BB25" i="3" s="1"/>
  <c r="BB27" i="3" s="1"/>
  <c r="BB29" i="3" s="1"/>
  <c r="BB31" i="3" s="1"/>
  <c r="BB33" i="3" s="1"/>
  <c r="BB35" i="3" s="1"/>
  <c r="BB37" i="3" s="1"/>
  <c r="BB39" i="3" s="1"/>
  <c r="BB41" i="3" s="1"/>
  <c r="BB43" i="3" s="1"/>
  <c r="BB45" i="3" s="1"/>
  <c r="BB47" i="3" s="1"/>
  <c r="BB49" i="3" s="1"/>
  <c r="BB51" i="3" s="1"/>
  <c r="BB53" i="3" s="1"/>
  <c r="BB55" i="3" s="1"/>
  <c r="BB57" i="3" s="1"/>
  <c r="BB59" i="3" s="1"/>
  <c r="BB61" i="3" s="1"/>
  <c r="BB63" i="3" s="1"/>
  <c r="BB65" i="3" s="1"/>
  <c r="BB67" i="3" s="1"/>
  <c r="BB69" i="3" s="1"/>
  <c r="BB71" i="3" s="1"/>
  <c r="BB73" i="3" s="1"/>
  <c r="BA15" i="3"/>
  <c r="BA17" i="3" s="1"/>
  <c r="BA19" i="3" s="1"/>
  <c r="BA21" i="3" s="1"/>
  <c r="BA23" i="3" s="1"/>
  <c r="BA25" i="3" s="1"/>
  <c r="BA27" i="3" s="1"/>
  <c r="BA29" i="3" s="1"/>
  <c r="BA31" i="3" s="1"/>
  <c r="BA33" i="3" s="1"/>
  <c r="BA35" i="3" s="1"/>
  <c r="BA37" i="3" s="1"/>
  <c r="BA39" i="3" s="1"/>
  <c r="BA41" i="3" s="1"/>
  <c r="BA43" i="3" s="1"/>
  <c r="BA45" i="3" s="1"/>
  <c r="BA47" i="3" s="1"/>
  <c r="BA49" i="3" s="1"/>
  <c r="BA51" i="3" s="1"/>
  <c r="BA53" i="3" s="1"/>
  <c r="BA55" i="3" s="1"/>
  <c r="BA57" i="3" s="1"/>
  <c r="AZ15" i="3"/>
  <c r="AZ17" i="3" s="1"/>
  <c r="AZ19" i="3" s="1"/>
  <c r="AZ21" i="3" s="1"/>
  <c r="AZ23" i="3" s="1"/>
  <c r="AZ25" i="3" s="1"/>
  <c r="AV15" i="3"/>
  <c r="AV17" i="3" s="1"/>
  <c r="AQ15" i="3"/>
  <c r="AQ17" i="3" s="1"/>
  <c r="AQ19" i="3" s="1"/>
  <c r="AQ21" i="3" s="1"/>
  <c r="AQ23" i="3" s="1"/>
  <c r="AQ25" i="3" s="1"/>
  <c r="AQ27" i="3" s="1"/>
  <c r="AQ29" i="3" s="1"/>
  <c r="AQ31" i="3" s="1"/>
  <c r="AQ33" i="3" s="1"/>
  <c r="AQ35" i="3" s="1"/>
  <c r="AQ37" i="3" s="1"/>
  <c r="AQ39" i="3" s="1"/>
  <c r="AQ41" i="3" s="1"/>
  <c r="AQ43" i="3" s="1"/>
  <c r="AQ45" i="3" s="1"/>
  <c r="AQ47" i="3" s="1"/>
  <c r="AQ49" i="3" s="1"/>
  <c r="AQ51" i="3" s="1"/>
  <c r="AQ53" i="3" s="1"/>
  <c r="AQ55" i="3" s="1"/>
  <c r="AQ57" i="3" s="1"/>
  <c r="AQ59" i="3" s="1"/>
  <c r="AQ61" i="3" s="1"/>
  <c r="AQ63" i="3" s="1"/>
  <c r="AQ65" i="3" s="1"/>
  <c r="AQ67" i="3" s="1"/>
  <c r="AQ69" i="3" s="1"/>
  <c r="AQ71" i="3" s="1"/>
  <c r="AQ73" i="3" s="1"/>
  <c r="AQ75" i="3" s="1"/>
  <c r="AQ77" i="3" s="1"/>
  <c r="BU14" i="3"/>
  <c r="BQ14" i="3"/>
  <c r="BI14" i="3"/>
  <c r="BG14" i="3"/>
  <c r="BE14" i="3"/>
  <c r="AW14" i="3"/>
  <c r="AI14" i="3"/>
  <c r="AE14" i="3"/>
  <c r="W14" i="3"/>
  <c r="U14" i="3"/>
  <c r="S14" i="3"/>
  <c r="K14" i="3"/>
  <c r="BW13" i="3"/>
  <c r="BW15" i="3" s="1"/>
  <c r="BW17" i="3" s="1"/>
  <c r="BW19" i="3" s="1"/>
  <c r="BW21" i="3" s="1"/>
  <c r="BW23" i="3" s="1"/>
  <c r="BW25" i="3" s="1"/>
  <c r="BW27" i="3" s="1"/>
  <c r="BV13" i="3"/>
  <c r="BV15" i="3" s="1"/>
  <c r="BV17" i="3" s="1"/>
  <c r="BV19" i="3" s="1"/>
  <c r="BV21" i="3" s="1"/>
  <c r="BV23" i="3" s="1"/>
  <c r="BV25" i="3" s="1"/>
  <c r="BV27" i="3" s="1"/>
  <c r="BV29" i="3" s="1"/>
  <c r="BV31" i="3" s="1"/>
  <c r="BV33" i="3" s="1"/>
  <c r="BV35" i="3" s="1"/>
  <c r="BV37" i="3" s="1"/>
  <c r="BV39" i="3" s="1"/>
  <c r="BV41" i="3" s="1"/>
  <c r="BV43" i="3" s="1"/>
  <c r="BV45" i="3" s="1"/>
  <c r="BV47" i="3" s="1"/>
  <c r="BV49" i="3" s="1"/>
  <c r="BV51" i="3" s="1"/>
  <c r="BV53" i="3" s="1"/>
  <c r="BV55" i="3" s="1"/>
  <c r="BV57" i="3" s="1"/>
  <c r="BV59" i="3" s="1"/>
  <c r="BV61" i="3" s="1"/>
  <c r="BV63" i="3" s="1"/>
  <c r="BV65" i="3" s="1"/>
  <c r="BV67" i="3" s="1"/>
  <c r="BV69" i="3" s="1"/>
  <c r="BV71" i="3" s="1"/>
  <c r="BV73" i="3" s="1"/>
  <c r="BV75" i="3" s="1"/>
  <c r="BV77" i="3" s="1"/>
  <c r="BV79" i="3" s="1"/>
  <c r="BV81" i="3" s="1"/>
  <c r="BV83" i="3" s="1"/>
  <c r="BV85" i="3" s="1"/>
  <c r="BV87" i="3" s="1"/>
  <c r="BV89" i="3" s="1"/>
  <c r="BV91" i="3" s="1"/>
  <c r="BV93" i="3" s="1"/>
  <c r="BV95" i="3" s="1"/>
  <c r="BV97" i="3" s="1"/>
  <c r="BV99" i="3" s="1"/>
  <c r="BV101" i="3" s="1"/>
  <c r="BV103" i="3" s="1"/>
  <c r="BS13" i="3"/>
  <c r="BO13" i="3"/>
  <c r="BM13" i="3"/>
  <c r="BM15" i="3" s="1"/>
  <c r="BM17" i="3" s="1"/>
  <c r="BM19" i="3" s="1"/>
  <c r="BM21" i="3" s="1"/>
  <c r="BM23" i="3" s="1"/>
  <c r="BM25" i="3" s="1"/>
  <c r="BM27" i="3" s="1"/>
  <c r="BM29" i="3" s="1"/>
  <c r="BM31" i="3" s="1"/>
  <c r="BM33" i="3" s="1"/>
  <c r="BM35" i="3" s="1"/>
  <c r="BM37" i="3" s="1"/>
  <c r="BM39" i="3" s="1"/>
  <c r="BM41" i="3" s="1"/>
  <c r="BM43" i="3" s="1"/>
  <c r="BM45" i="3" s="1"/>
  <c r="BM47" i="3" s="1"/>
  <c r="BM49" i="3" s="1"/>
  <c r="BM51" i="3" s="1"/>
  <c r="BM53" i="3" s="1"/>
  <c r="BL13" i="3"/>
  <c r="BL15" i="3" s="1"/>
  <c r="BL17" i="3" s="1"/>
  <c r="BL19" i="3" s="1"/>
  <c r="BL21" i="3" s="1"/>
  <c r="BL23" i="3" s="1"/>
  <c r="BL25" i="3" s="1"/>
  <c r="BL27" i="3" s="1"/>
  <c r="BL29" i="3" s="1"/>
  <c r="BL31" i="3" s="1"/>
  <c r="BL33" i="3" s="1"/>
  <c r="BL35" i="3" s="1"/>
  <c r="BL37" i="3" s="1"/>
  <c r="BL39" i="3" s="1"/>
  <c r="BL41" i="3" s="1"/>
  <c r="BL43" i="3" s="1"/>
  <c r="BL45" i="3" s="1"/>
  <c r="BL47" i="3" s="1"/>
  <c r="BL49" i="3" s="1"/>
  <c r="BL51" i="3" s="1"/>
  <c r="BL53" i="3" s="1"/>
  <c r="BL55" i="3" s="1"/>
  <c r="BL57" i="3" s="1"/>
  <c r="BL59" i="3" s="1"/>
  <c r="BL61" i="3" s="1"/>
  <c r="BL63" i="3" s="1"/>
  <c r="BL65" i="3" s="1"/>
  <c r="BL67" i="3" s="1"/>
  <c r="BL69" i="3" s="1"/>
  <c r="BK13" i="3"/>
  <c r="BK15" i="3" s="1"/>
  <c r="BK17" i="3" s="1"/>
  <c r="BK19" i="3" s="1"/>
  <c r="BK21" i="3" s="1"/>
  <c r="BK23" i="3" s="1"/>
  <c r="BK25" i="3" s="1"/>
  <c r="BK27" i="3" s="1"/>
  <c r="BK29" i="3" s="1"/>
  <c r="BK31" i="3" s="1"/>
  <c r="BK33" i="3" s="1"/>
  <c r="BK35" i="3" s="1"/>
  <c r="BK37" i="3" s="1"/>
  <c r="BK39" i="3" s="1"/>
  <c r="BK41" i="3" s="1"/>
  <c r="BK43" i="3" s="1"/>
  <c r="BK45" i="3" s="1"/>
  <c r="BK47" i="3" s="1"/>
  <c r="BK49" i="3" s="1"/>
  <c r="BK51" i="3" s="1"/>
  <c r="BK53" i="3" s="1"/>
  <c r="BK55" i="3" s="1"/>
  <c r="BK57" i="3" s="1"/>
  <c r="BK59" i="3" s="1"/>
  <c r="BK61" i="3" s="1"/>
  <c r="BK63" i="3" s="1"/>
  <c r="BK65" i="3" s="1"/>
  <c r="BK67" i="3" s="1"/>
  <c r="BK69" i="3" s="1"/>
  <c r="BK71" i="3" s="1"/>
  <c r="BK73" i="3" s="1"/>
  <c r="BK75" i="3" s="1"/>
  <c r="BK77" i="3" s="1"/>
  <c r="BK79" i="3" s="1"/>
  <c r="BK81" i="3" s="1"/>
  <c r="BK83" i="3" s="1"/>
  <c r="BK85" i="3" s="1"/>
  <c r="BK87" i="3" s="1"/>
  <c r="BK89" i="3" s="1"/>
  <c r="BK91" i="3" s="1"/>
  <c r="BK93" i="3" s="1"/>
  <c r="BK95" i="3" s="1"/>
  <c r="BK97" i="3" s="1"/>
  <c r="BK99" i="3" s="1"/>
  <c r="BK101" i="3" s="1"/>
  <c r="BK103" i="3" s="1"/>
  <c r="BJ13" i="3"/>
  <c r="BJ15" i="3" s="1"/>
  <c r="BJ17" i="3" s="1"/>
  <c r="BG13" i="3"/>
  <c r="BC13" i="3"/>
  <c r="AZ13" i="3"/>
  <c r="AY13" i="3"/>
  <c r="AY15" i="3" s="1"/>
  <c r="AX13" i="3"/>
  <c r="AX15" i="3" s="1"/>
  <c r="AX17" i="3" s="1"/>
  <c r="AX19" i="3" s="1"/>
  <c r="AX21" i="3" s="1"/>
  <c r="AX23" i="3" s="1"/>
  <c r="AX25" i="3" s="1"/>
  <c r="AX27" i="3" s="1"/>
  <c r="AX29" i="3" s="1"/>
  <c r="AX31" i="3" s="1"/>
  <c r="AX33" i="3" s="1"/>
  <c r="AX35" i="3" s="1"/>
  <c r="AX37" i="3" s="1"/>
  <c r="AX39" i="3" s="1"/>
  <c r="AX41" i="3" s="1"/>
  <c r="AX43" i="3" s="1"/>
  <c r="AX45" i="3" s="1"/>
  <c r="AX47" i="3" s="1"/>
  <c r="AX49" i="3" s="1"/>
  <c r="AX51" i="3" s="1"/>
  <c r="AX53" i="3" s="1"/>
  <c r="AX55" i="3" s="1"/>
  <c r="AX57" i="3" s="1"/>
  <c r="AX59" i="3" s="1"/>
  <c r="AX61" i="3" s="1"/>
  <c r="AX63" i="3" s="1"/>
  <c r="AX65" i="3" s="1"/>
  <c r="AX67" i="3" s="1"/>
  <c r="AX69" i="3" s="1"/>
  <c r="AX71" i="3" s="1"/>
  <c r="AX73" i="3" s="1"/>
  <c r="AX75" i="3" s="1"/>
  <c r="AX77" i="3" s="1"/>
  <c r="AX79" i="3" s="1"/>
  <c r="AX81" i="3" s="1"/>
  <c r="AX83" i="3" s="1"/>
  <c r="AX85" i="3" s="1"/>
  <c r="AX87" i="3" s="1"/>
  <c r="AX89" i="3" s="1"/>
  <c r="AX91" i="3" s="1"/>
  <c r="AX93" i="3" s="1"/>
  <c r="AX95" i="3" s="1"/>
  <c r="AX97" i="3" s="1"/>
  <c r="AX99" i="3" s="1"/>
  <c r="AX101" i="3" s="1"/>
  <c r="AX103" i="3" s="1"/>
  <c r="AW13" i="3"/>
  <c r="AW15" i="3" s="1"/>
  <c r="AU13" i="3"/>
  <c r="AU15" i="3" s="1"/>
  <c r="AT13" i="3"/>
  <c r="AT15" i="3" s="1"/>
  <c r="AT17" i="3" s="1"/>
  <c r="AS13" i="3"/>
  <c r="AS15" i="3" s="1"/>
  <c r="AS17" i="3" s="1"/>
  <c r="AS19" i="3" s="1"/>
  <c r="AS21" i="3" s="1"/>
  <c r="AS23" i="3" s="1"/>
  <c r="AS25" i="3" s="1"/>
  <c r="AS27" i="3" s="1"/>
  <c r="AS29" i="3" s="1"/>
  <c r="AS31" i="3" s="1"/>
  <c r="AS33" i="3" s="1"/>
  <c r="AS35" i="3" s="1"/>
  <c r="AS37" i="3" s="1"/>
  <c r="AS39" i="3" s="1"/>
  <c r="AS41" i="3" s="1"/>
  <c r="AS43" i="3" s="1"/>
  <c r="AS45" i="3" s="1"/>
  <c r="AS47" i="3" s="1"/>
  <c r="AS49" i="3" s="1"/>
  <c r="AS51" i="3" s="1"/>
  <c r="AS53" i="3" s="1"/>
  <c r="AS55" i="3" s="1"/>
  <c r="AS57" i="3" s="1"/>
  <c r="AS59" i="3" s="1"/>
  <c r="AS61" i="3" s="1"/>
  <c r="AQ13" i="3"/>
  <c r="BU12" i="3"/>
  <c r="BQ12" i="3"/>
  <c r="BI12" i="3"/>
  <c r="BG12" i="3"/>
  <c r="BE12" i="3"/>
  <c r="AW12" i="3"/>
  <c r="AI12" i="3"/>
  <c r="AE12" i="3"/>
  <c r="W12" i="3"/>
  <c r="U12" i="3"/>
  <c r="S12" i="3"/>
  <c r="K12" i="3"/>
  <c r="BW11" i="3"/>
  <c r="BV11" i="3"/>
  <c r="BT11" i="3"/>
  <c r="BT13" i="3" s="1"/>
  <c r="BS11" i="3"/>
  <c r="BR11" i="3"/>
  <c r="BR13" i="3" s="1"/>
  <c r="BQ11" i="3"/>
  <c r="BQ13" i="3" s="1"/>
  <c r="BQ15" i="3" s="1"/>
  <c r="BQ17" i="3" s="1"/>
  <c r="BQ19" i="3" s="1"/>
  <c r="BQ21" i="3" s="1"/>
  <c r="BQ23" i="3" s="1"/>
  <c r="BQ25" i="3" s="1"/>
  <c r="BQ27" i="3" s="1"/>
  <c r="BQ29" i="3" s="1"/>
  <c r="BQ31" i="3" s="1"/>
  <c r="BQ33" i="3" s="1"/>
  <c r="BQ35" i="3" s="1"/>
  <c r="BQ37" i="3" s="1"/>
  <c r="BQ39" i="3" s="1"/>
  <c r="BQ41" i="3" s="1"/>
  <c r="BQ43" i="3" s="1"/>
  <c r="BQ45" i="3" s="1"/>
  <c r="BQ47" i="3" s="1"/>
  <c r="BQ49" i="3" s="1"/>
  <c r="BQ51" i="3" s="1"/>
  <c r="BQ53" i="3" s="1"/>
  <c r="BQ55" i="3" s="1"/>
  <c r="BQ57" i="3" s="1"/>
  <c r="BQ59" i="3" s="1"/>
  <c r="BQ61" i="3" s="1"/>
  <c r="BQ63" i="3" s="1"/>
  <c r="BQ65" i="3" s="1"/>
  <c r="BQ67" i="3" s="1"/>
  <c r="BQ69" i="3" s="1"/>
  <c r="BQ71" i="3" s="1"/>
  <c r="BQ73" i="3" s="1"/>
  <c r="BQ75" i="3" s="1"/>
  <c r="BQ77" i="3" s="1"/>
  <c r="BQ79" i="3" s="1"/>
  <c r="BQ81" i="3" s="1"/>
  <c r="BQ83" i="3" s="1"/>
  <c r="BQ85" i="3" s="1"/>
  <c r="BQ87" i="3" s="1"/>
  <c r="BQ89" i="3" s="1"/>
  <c r="BQ91" i="3" s="1"/>
  <c r="BQ93" i="3" s="1"/>
  <c r="BQ95" i="3" s="1"/>
  <c r="BQ97" i="3" s="1"/>
  <c r="BQ99" i="3" s="1"/>
  <c r="BQ101" i="3" s="1"/>
  <c r="BQ103" i="3" s="1"/>
  <c r="BP11" i="3"/>
  <c r="BP13" i="3" s="1"/>
  <c r="BP15" i="3" s="1"/>
  <c r="BP17" i="3" s="1"/>
  <c r="BP19" i="3" s="1"/>
  <c r="BP21" i="3" s="1"/>
  <c r="BP23" i="3" s="1"/>
  <c r="BP25" i="3" s="1"/>
  <c r="BP27" i="3" s="1"/>
  <c r="BP29" i="3" s="1"/>
  <c r="BP31" i="3" s="1"/>
  <c r="BP33" i="3" s="1"/>
  <c r="BP35" i="3" s="1"/>
  <c r="BP37" i="3" s="1"/>
  <c r="BO11" i="3"/>
  <c r="BN11" i="3"/>
  <c r="BN13" i="3" s="1"/>
  <c r="BN15" i="3" s="1"/>
  <c r="BN17" i="3" s="1"/>
  <c r="BN19" i="3" s="1"/>
  <c r="BN21" i="3" s="1"/>
  <c r="BN23" i="3" s="1"/>
  <c r="BN25" i="3" s="1"/>
  <c r="BN27" i="3" s="1"/>
  <c r="BN29" i="3" s="1"/>
  <c r="BN31" i="3" s="1"/>
  <c r="BN33" i="3" s="1"/>
  <c r="BN35" i="3" s="1"/>
  <c r="BN37" i="3" s="1"/>
  <c r="BN39" i="3" s="1"/>
  <c r="BN41" i="3" s="1"/>
  <c r="BN43" i="3" s="1"/>
  <c r="BN45" i="3" s="1"/>
  <c r="BN47" i="3" s="1"/>
  <c r="BN49" i="3" s="1"/>
  <c r="BN51" i="3" s="1"/>
  <c r="BN53" i="3" s="1"/>
  <c r="BN55" i="3" s="1"/>
  <c r="BN57" i="3" s="1"/>
  <c r="BN59" i="3" s="1"/>
  <c r="BN61" i="3" s="1"/>
  <c r="BN63" i="3" s="1"/>
  <c r="BN65" i="3" s="1"/>
  <c r="BN67" i="3" s="1"/>
  <c r="BN69" i="3" s="1"/>
  <c r="BN71" i="3" s="1"/>
  <c r="BN73" i="3" s="1"/>
  <c r="BN75" i="3" s="1"/>
  <c r="BN77" i="3" s="1"/>
  <c r="BN79" i="3" s="1"/>
  <c r="BN81" i="3" s="1"/>
  <c r="BN83" i="3" s="1"/>
  <c r="BN85" i="3" s="1"/>
  <c r="BN87" i="3" s="1"/>
  <c r="BN89" i="3" s="1"/>
  <c r="BN91" i="3" s="1"/>
  <c r="BN93" i="3" s="1"/>
  <c r="BN95" i="3" s="1"/>
  <c r="BN97" i="3" s="1"/>
  <c r="BN99" i="3" s="1"/>
  <c r="BN101" i="3" s="1"/>
  <c r="BN103" i="3" s="1"/>
  <c r="BM11" i="3"/>
  <c r="BL11" i="3"/>
  <c r="BK11" i="3"/>
  <c r="BJ11" i="3"/>
  <c r="BH11" i="3"/>
  <c r="BH13" i="3" s="1"/>
  <c r="BH15" i="3" s="1"/>
  <c r="BH17" i="3" s="1"/>
  <c r="BF11" i="3"/>
  <c r="BF13" i="3" s="1"/>
  <c r="BF15" i="3" s="1"/>
  <c r="BF17" i="3" s="1"/>
  <c r="BF19" i="3" s="1"/>
  <c r="BF21" i="3" s="1"/>
  <c r="BF23" i="3" s="1"/>
  <c r="BF25" i="3" s="1"/>
  <c r="BF27" i="3" s="1"/>
  <c r="BF29" i="3" s="1"/>
  <c r="BF31" i="3" s="1"/>
  <c r="BF33" i="3" s="1"/>
  <c r="BF35" i="3" s="1"/>
  <c r="BF37" i="3" s="1"/>
  <c r="BF39" i="3" s="1"/>
  <c r="BF41" i="3" s="1"/>
  <c r="BF43" i="3" s="1"/>
  <c r="BF45" i="3" s="1"/>
  <c r="BF47" i="3" s="1"/>
  <c r="BF49" i="3" s="1"/>
  <c r="BF51" i="3" s="1"/>
  <c r="BF53" i="3" s="1"/>
  <c r="BF55" i="3" s="1"/>
  <c r="BF57" i="3" s="1"/>
  <c r="BF59" i="3" s="1"/>
  <c r="BF61" i="3" s="1"/>
  <c r="BF63" i="3" s="1"/>
  <c r="BF65" i="3" s="1"/>
  <c r="BF67" i="3" s="1"/>
  <c r="BF69" i="3" s="1"/>
  <c r="BF71" i="3" s="1"/>
  <c r="BF73" i="3" s="1"/>
  <c r="BF75" i="3" s="1"/>
  <c r="BF77" i="3" s="1"/>
  <c r="BF79" i="3" s="1"/>
  <c r="BF81" i="3" s="1"/>
  <c r="BF83" i="3" s="1"/>
  <c r="BF85" i="3" s="1"/>
  <c r="BF87" i="3" s="1"/>
  <c r="BF89" i="3" s="1"/>
  <c r="BF91" i="3" s="1"/>
  <c r="BF93" i="3" s="1"/>
  <c r="BF95" i="3" s="1"/>
  <c r="BF97" i="3" s="1"/>
  <c r="BF99" i="3" s="1"/>
  <c r="BF101" i="3" s="1"/>
  <c r="BF103" i="3" s="1"/>
  <c r="BE11" i="3"/>
  <c r="BE13" i="3" s="1"/>
  <c r="BE15" i="3" s="1"/>
  <c r="BD11" i="3"/>
  <c r="BD13" i="3" s="1"/>
  <c r="BC11" i="3"/>
  <c r="BB11" i="3"/>
  <c r="BB13" i="3" s="1"/>
  <c r="BA11" i="3"/>
  <c r="BA13" i="3" s="1"/>
  <c r="AZ11" i="3"/>
  <c r="AY11" i="3"/>
  <c r="AX11" i="3"/>
  <c r="AW11" i="3"/>
  <c r="AV11" i="3"/>
  <c r="AV13" i="3" s="1"/>
  <c r="AU11" i="3"/>
  <c r="AT11" i="3"/>
  <c r="AS11" i="3"/>
  <c r="AR11" i="3"/>
  <c r="AR13" i="3" s="1"/>
  <c r="AR15" i="3" s="1"/>
  <c r="AR17" i="3" s="1"/>
  <c r="AR19" i="3" s="1"/>
  <c r="AR21" i="3" s="1"/>
  <c r="AR23" i="3" s="1"/>
  <c r="AR25" i="3" s="1"/>
  <c r="AR27" i="3" s="1"/>
  <c r="AR29" i="3" s="1"/>
  <c r="AR31" i="3" s="1"/>
  <c r="AR33" i="3" s="1"/>
  <c r="AR35" i="3" s="1"/>
  <c r="AR37" i="3" s="1"/>
  <c r="AR39" i="3" s="1"/>
  <c r="AR41" i="3" s="1"/>
  <c r="AQ11" i="3"/>
  <c r="AP11" i="3"/>
  <c r="AP13" i="3" s="1"/>
  <c r="AP15" i="3" s="1"/>
  <c r="AP17" i="3" s="1"/>
  <c r="AP19" i="3" s="1"/>
  <c r="AP21" i="3" s="1"/>
  <c r="AP23" i="3" s="1"/>
  <c r="AP25" i="3" s="1"/>
  <c r="AP27" i="3" s="1"/>
  <c r="AP29" i="3" s="1"/>
  <c r="AP31" i="3" s="1"/>
  <c r="AP33" i="3" s="1"/>
  <c r="AP35" i="3" s="1"/>
  <c r="AP37" i="3" s="1"/>
  <c r="AP39" i="3" s="1"/>
  <c r="AP41" i="3" s="1"/>
  <c r="AP43" i="3" s="1"/>
  <c r="AP45" i="3" s="1"/>
  <c r="AP47" i="3" s="1"/>
  <c r="AP49" i="3" s="1"/>
  <c r="AP51" i="3" s="1"/>
  <c r="AP53" i="3" s="1"/>
  <c r="AP55" i="3" s="1"/>
  <c r="AP57" i="3" s="1"/>
  <c r="AP59" i="3" s="1"/>
  <c r="AP61" i="3" s="1"/>
  <c r="AP63" i="3" s="1"/>
  <c r="AP65" i="3" s="1"/>
  <c r="AP67" i="3" s="1"/>
  <c r="AP69" i="3" s="1"/>
  <c r="AP71" i="3" s="1"/>
  <c r="AP73" i="3" s="1"/>
  <c r="AP75" i="3" s="1"/>
  <c r="AP77" i="3" s="1"/>
  <c r="AP79" i="3" s="1"/>
  <c r="AP81" i="3" s="1"/>
  <c r="AP83" i="3" s="1"/>
  <c r="AP85" i="3" s="1"/>
  <c r="AP87" i="3" s="1"/>
  <c r="AP89" i="3" s="1"/>
  <c r="AP91" i="3" s="1"/>
  <c r="AP93" i="3" s="1"/>
  <c r="AP95" i="3" s="1"/>
  <c r="AP97" i="3" s="1"/>
  <c r="AP99" i="3" s="1"/>
  <c r="AP101" i="3" s="1"/>
  <c r="AP103" i="3" s="1"/>
  <c r="BU10" i="3"/>
  <c r="BU11" i="3" s="1"/>
  <c r="BU13" i="3" s="1"/>
  <c r="BU15" i="3" s="1"/>
  <c r="BU17" i="3" s="1"/>
  <c r="BU19" i="3" s="1"/>
  <c r="BU21" i="3" s="1"/>
  <c r="BU23" i="3" s="1"/>
  <c r="BU25" i="3" s="1"/>
  <c r="BU27" i="3" s="1"/>
  <c r="BU29" i="3" s="1"/>
  <c r="BU31" i="3" s="1"/>
  <c r="BU33" i="3" s="1"/>
  <c r="BU35" i="3" s="1"/>
  <c r="BU37" i="3" s="1"/>
  <c r="BU39" i="3" s="1"/>
  <c r="BU41" i="3" s="1"/>
  <c r="BU43" i="3" s="1"/>
  <c r="BU45" i="3" s="1"/>
  <c r="BU47" i="3" s="1"/>
  <c r="BU49" i="3" s="1"/>
  <c r="BU51" i="3" s="1"/>
  <c r="BU53" i="3" s="1"/>
  <c r="BU55" i="3" s="1"/>
  <c r="BU57" i="3" s="1"/>
  <c r="BU59" i="3" s="1"/>
  <c r="BU61" i="3" s="1"/>
  <c r="BU63" i="3" s="1"/>
  <c r="BU65" i="3" s="1"/>
  <c r="BU67" i="3" s="1"/>
  <c r="BU69" i="3" s="1"/>
  <c r="BU71" i="3" s="1"/>
  <c r="BU73" i="3" s="1"/>
  <c r="BU75" i="3" s="1"/>
  <c r="BU77" i="3" s="1"/>
  <c r="BU79" i="3" s="1"/>
  <c r="BU81" i="3" s="1"/>
  <c r="BU83" i="3" s="1"/>
  <c r="BU85" i="3" s="1"/>
  <c r="BU87" i="3" s="1"/>
  <c r="BU89" i="3" s="1"/>
  <c r="BU91" i="3" s="1"/>
  <c r="BU93" i="3" s="1"/>
  <c r="BU95" i="3" s="1"/>
  <c r="BU97" i="3" s="1"/>
  <c r="BU99" i="3" s="1"/>
  <c r="BU101" i="3" s="1"/>
  <c r="BU103" i="3" s="1"/>
  <c r="BQ10" i="3"/>
  <c r="BI10" i="3"/>
  <c r="BI11" i="3" s="1"/>
  <c r="BI13" i="3" s="1"/>
  <c r="BI15" i="3" s="1"/>
  <c r="BI17" i="3" s="1"/>
  <c r="BI19" i="3" s="1"/>
  <c r="BI21" i="3" s="1"/>
  <c r="BI23" i="3" s="1"/>
  <c r="BI25" i="3" s="1"/>
  <c r="BI27" i="3" s="1"/>
  <c r="BI29" i="3" s="1"/>
  <c r="BI31" i="3" s="1"/>
  <c r="BI33" i="3" s="1"/>
  <c r="BI35" i="3" s="1"/>
  <c r="BI37" i="3" s="1"/>
  <c r="BI39" i="3" s="1"/>
  <c r="BI41" i="3" s="1"/>
  <c r="BI43" i="3" s="1"/>
  <c r="BI45" i="3" s="1"/>
  <c r="BI47" i="3" s="1"/>
  <c r="BI49" i="3" s="1"/>
  <c r="BI51" i="3" s="1"/>
  <c r="BI53" i="3" s="1"/>
  <c r="BI55" i="3" s="1"/>
  <c r="BI57" i="3" s="1"/>
  <c r="BI59" i="3" s="1"/>
  <c r="BI61" i="3" s="1"/>
  <c r="BI63" i="3" s="1"/>
  <c r="BI65" i="3" s="1"/>
  <c r="BI67" i="3" s="1"/>
  <c r="BI69" i="3" s="1"/>
  <c r="BI71" i="3" s="1"/>
  <c r="BI73" i="3" s="1"/>
  <c r="BI75" i="3" s="1"/>
  <c r="BI77" i="3" s="1"/>
  <c r="BI79" i="3" s="1"/>
  <c r="BI81" i="3" s="1"/>
  <c r="BI83" i="3" s="1"/>
  <c r="BI85" i="3" s="1"/>
  <c r="BI87" i="3" s="1"/>
  <c r="BI89" i="3" s="1"/>
  <c r="BI91" i="3" s="1"/>
  <c r="BI93" i="3" s="1"/>
  <c r="BI95" i="3" s="1"/>
  <c r="BI97" i="3" s="1"/>
  <c r="BI99" i="3" s="1"/>
  <c r="BI101" i="3" s="1"/>
  <c r="BI103" i="3" s="1"/>
  <c r="BG10" i="3"/>
  <c r="BG11" i="3" s="1"/>
  <c r="BE10" i="3"/>
  <c r="AW10" i="3"/>
  <c r="AI10" i="3"/>
  <c r="AE10" i="3"/>
  <c r="W10" i="3"/>
  <c r="U10" i="3"/>
  <c r="S10" i="3"/>
  <c r="K10" i="3"/>
  <c r="AT33" i="2"/>
  <c r="AT35" i="2" s="1"/>
  <c r="AT37" i="2" s="1"/>
  <c r="AT39" i="2" s="1"/>
  <c r="AT41" i="2" s="1"/>
  <c r="AT43" i="2" s="1"/>
  <c r="AT45" i="2" s="1"/>
  <c r="AT47" i="2" s="1"/>
  <c r="AT49" i="2" s="1"/>
  <c r="AT51" i="2" s="1"/>
  <c r="AT53" i="2" s="1"/>
  <c r="BN29" i="2"/>
  <c r="BN31" i="2" s="1"/>
  <c r="BN33" i="2" s="1"/>
  <c r="BN35" i="2" s="1"/>
  <c r="BN37" i="2" s="1"/>
  <c r="BN39" i="2" s="1"/>
  <c r="BN41" i="2" s="1"/>
  <c r="BN43" i="2" s="1"/>
  <c r="BN45" i="2" s="1"/>
  <c r="BN47" i="2" s="1"/>
  <c r="BN49" i="2" s="1"/>
  <c r="BN51" i="2" s="1"/>
  <c r="BN53" i="2" s="1"/>
  <c r="BN55" i="2" s="1"/>
  <c r="BN57" i="2" s="1"/>
  <c r="BN59" i="2" s="1"/>
  <c r="BN61" i="2" s="1"/>
  <c r="BN63" i="2" s="1"/>
  <c r="BN65" i="2" s="1"/>
  <c r="AP27" i="2"/>
  <c r="AP29" i="2" s="1"/>
  <c r="AP31" i="2" s="1"/>
  <c r="AP33" i="2" s="1"/>
  <c r="AP35" i="2" s="1"/>
  <c r="AP37" i="2" s="1"/>
  <c r="AP39" i="2" s="1"/>
  <c r="AP41" i="2" s="1"/>
  <c r="AP43" i="2" s="1"/>
  <c r="AP45" i="2" s="1"/>
  <c r="AP47" i="2" s="1"/>
  <c r="AP49" i="2" s="1"/>
  <c r="AP51" i="2" s="1"/>
  <c r="AP53" i="2" s="1"/>
  <c r="AP55" i="2" s="1"/>
  <c r="AP57" i="2" s="1"/>
  <c r="AP59" i="2" s="1"/>
  <c r="AP61" i="2" s="1"/>
  <c r="AP63" i="2" s="1"/>
  <c r="AP65" i="2" s="1"/>
  <c r="AP25" i="2"/>
  <c r="BT23" i="2"/>
  <c r="BT25" i="2" s="1"/>
  <c r="BT27" i="2" s="1"/>
  <c r="BT29" i="2" s="1"/>
  <c r="BT31" i="2" s="1"/>
  <c r="AV23" i="2"/>
  <c r="AV25" i="2" s="1"/>
  <c r="AV27" i="2" s="1"/>
  <c r="AV29" i="2" s="1"/>
  <c r="AV31" i="2" s="1"/>
  <c r="AV33" i="2" s="1"/>
  <c r="AV35" i="2" s="1"/>
  <c r="AV37" i="2" s="1"/>
  <c r="AV39" i="2" s="1"/>
  <c r="AV41" i="2" s="1"/>
  <c r="AV43" i="2" s="1"/>
  <c r="AV45" i="2" s="1"/>
  <c r="AV47" i="2" s="1"/>
  <c r="AV49" i="2" s="1"/>
  <c r="AV51" i="2" s="1"/>
  <c r="AV53" i="2" s="1"/>
  <c r="AV55" i="2" s="1"/>
  <c r="AV57" i="2" s="1"/>
  <c r="AV59" i="2" s="1"/>
  <c r="AV61" i="2" s="1"/>
  <c r="AV63" i="2" s="1"/>
  <c r="AV65" i="2" s="1"/>
  <c r="BL21" i="2"/>
  <c r="BL23" i="2" s="1"/>
  <c r="BL25" i="2" s="1"/>
  <c r="BL27" i="2" s="1"/>
  <c r="BL29" i="2" s="1"/>
  <c r="BL31" i="2" s="1"/>
  <c r="BL33" i="2" s="1"/>
  <c r="BL35" i="2" s="1"/>
  <c r="BL37" i="2" s="1"/>
  <c r="BL39" i="2" s="1"/>
  <c r="BL41" i="2" s="1"/>
  <c r="AP21" i="2"/>
  <c r="AP23" i="2" s="1"/>
  <c r="BL19" i="2"/>
  <c r="BE19" i="2"/>
  <c r="BE21" i="2" s="1"/>
  <c r="BE23" i="2" s="1"/>
  <c r="BE25" i="2" s="1"/>
  <c r="BE27" i="2" s="1"/>
  <c r="BE29" i="2" s="1"/>
  <c r="BE31" i="2" s="1"/>
  <c r="BE33" i="2" s="1"/>
  <c r="BE35" i="2" s="1"/>
  <c r="BE37" i="2" s="1"/>
  <c r="BE39" i="2" s="1"/>
  <c r="BE41" i="2" s="1"/>
  <c r="BE43" i="2" s="1"/>
  <c r="BE45" i="2" s="1"/>
  <c r="BE47" i="2" s="1"/>
  <c r="BE49" i="2" s="1"/>
  <c r="BE51" i="2" s="1"/>
  <c r="BE53" i="2" s="1"/>
  <c r="BE55" i="2" s="1"/>
  <c r="BE57" i="2" s="1"/>
  <c r="BE59" i="2" s="1"/>
  <c r="BE61" i="2" s="1"/>
  <c r="BE63" i="2" s="1"/>
  <c r="BE65" i="2" s="1"/>
  <c r="BD19" i="2"/>
  <c r="BD21" i="2" s="1"/>
  <c r="BD23" i="2" s="1"/>
  <c r="BD25" i="2" s="1"/>
  <c r="BD27" i="2" s="1"/>
  <c r="BD29" i="2" s="1"/>
  <c r="AT19" i="2"/>
  <c r="AT21" i="2" s="1"/>
  <c r="AT23" i="2" s="1"/>
  <c r="AT25" i="2" s="1"/>
  <c r="AT27" i="2" s="1"/>
  <c r="AT29" i="2" s="1"/>
  <c r="AT31" i="2" s="1"/>
  <c r="BT17" i="2"/>
  <c r="BT19" i="2" s="1"/>
  <c r="BT21" i="2" s="1"/>
  <c r="BM17" i="2"/>
  <c r="BM19" i="2" s="1"/>
  <c r="BM21" i="2" s="1"/>
  <c r="BM23" i="2" s="1"/>
  <c r="BM25" i="2" s="1"/>
  <c r="BM27" i="2" s="1"/>
  <c r="BM29" i="2" s="1"/>
  <c r="BM31" i="2" s="1"/>
  <c r="BM33" i="2" s="1"/>
  <c r="BH17" i="2"/>
  <c r="BH19" i="2" s="1"/>
  <c r="BH21" i="2" s="1"/>
  <c r="BH23" i="2" s="1"/>
  <c r="BH25" i="2" s="1"/>
  <c r="BH27" i="2" s="1"/>
  <c r="BH29" i="2" s="1"/>
  <c r="BH31" i="2" s="1"/>
  <c r="BH33" i="2" s="1"/>
  <c r="BH35" i="2" s="1"/>
  <c r="BH37" i="2" s="1"/>
  <c r="BH39" i="2" s="1"/>
  <c r="BH41" i="2" s="1"/>
  <c r="BH43" i="2" s="1"/>
  <c r="BH45" i="2" s="1"/>
  <c r="BH47" i="2" s="1"/>
  <c r="BH49" i="2" s="1"/>
  <c r="BH51" i="2" s="1"/>
  <c r="BH53" i="2" s="1"/>
  <c r="BH55" i="2" s="1"/>
  <c r="BH57" i="2" s="1"/>
  <c r="BH59" i="2" s="1"/>
  <c r="BH61" i="2" s="1"/>
  <c r="BD17" i="2"/>
  <c r="BC17" i="2"/>
  <c r="BC19" i="2" s="1"/>
  <c r="BC21" i="2" s="1"/>
  <c r="AR17" i="2"/>
  <c r="AR19" i="2" s="1"/>
  <c r="AR21" i="2" s="1"/>
  <c r="AR23" i="2" s="1"/>
  <c r="AR25" i="2" s="1"/>
  <c r="AR27" i="2" s="1"/>
  <c r="BR15" i="2"/>
  <c r="BR17" i="2" s="1"/>
  <c r="BL15" i="2"/>
  <c r="BL17" i="2" s="1"/>
  <c r="BK15" i="2"/>
  <c r="BK17" i="2" s="1"/>
  <c r="BK19" i="2" s="1"/>
  <c r="BK21" i="2" s="1"/>
  <c r="BK23" i="2" s="1"/>
  <c r="BK25" i="2" s="1"/>
  <c r="BK27" i="2" s="1"/>
  <c r="BK29" i="2" s="1"/>
  <c r="BK31" i="2" s="1"/>
  <c r="BK33" i="2" s="1"/>
  <c r="BK35" i="2" s="1"/>
  <c r="BK37" i="2" s="1"/>
  <c r="BK39" i="2" s="1"/>
  <c r="BK41" i="2" s="1"/>
  <c r="BK43" i="2" s="1"/>
  <c r="BK45" i="2" s="1"/>
  <c r="BK47" i="2" s="1"/>
  <c r="BK49" i="2" s="1"/>
  <c r="BK51" i="2" s="1"/>
  <c r="BK53" i="2" s="1"/>
  <c r="BK55" i="2" s="1"/>
  <c r="BK57" i="2" s="1"/>
  <c r="BK59" i="2" s="1"/>
  <c r="BK61" i="2" s="1"/>
  <c r="BK63" i="2" s="1"/>
  <c r="BK65" i="2" s="1"/>
  <c r="BG15" i="2"/>
  <c r="BG17" i="2" s="1"/>
  <c r="BG19" i="2" s="1"/>
  <c r="BG21" i="2" s="1"/>
  <c r="BG23" i="2" s="1"/>
  <c r="BG25" i="2" s="1"/>
  <c r="BG27" i="2" s="1"/>
  <c r="BG29" i="2" s="1"/>
  <c r="BG31" i="2" s="1"/>
  <c r="BG33" i="2" s="1"/>
  <c r="BG35" i="2" s="1"/>
  <c r="BG37" i="2" s="1"/>
  <c r="BG39" i="2" s="1"/>
  <c r="BG41" i="2" s="1"/>
  <c r="BG43" i="2" s="1"/>
  <c r="BG45" i="2" s="1"/>
  <c r="BG47" i="2" s="1"/>
  <c r="BG49" i="2" s="1"/>
  <c r="BG51" i="2" s="1"/>
  <c r="BG53" i="2" s="1"/>
  <c r="BG55" i="2" s="1"/>
  <c r="BG57" i="2" s="1"/>
  <c r="BG59" i="2" s="1"/>
  <c r="BG61" i="2" s="1"/>
  <c r="BG63" i="2" s="1"/>
  <c r="BG65" i="2" s="1"/>
  <c r="BF15" i="2"/>
  <c r="BF17" i="2" s="1"/>
  <c r="BF19" i="2" s="1"/>
  <c r="BF21" i="2" s="1"/>
  <c r="BF23" i="2" s="1"/>
  <c r="BF25" i="2" s="1"/>
  <c r="BF27" i="2" s="1"/>
  <c r="BF29" i="2" s="1"/>
  <c r="BF31" i="2" s="1"/>
  <c r="BF33" i="2" s="1"/>
  <c r="BF35" i="2" s="1"/>
  <c r="BF37" i="2" s="1"/>
  <c r="BF39" i="2" s="1"/>
  <c r="BF41" i="2" s="1"/>
  <c r="BF43" i="2" s="1"/>
  <c r="BF45" i="2" s="1"/>
  <c r="BF47" i="2" s="1"/>
  <c r="BF49" i="2" s="1"/>
  <c r="BF51" i="2" s="1"/>
  <c r="BF53" i="2" s="1"/>
  <c r="BF55" i="2" s="1"/>
  <c r="BF57" i="2" s="1"/>
  <c r="BF59" i="2" s="1"/>
  <c r="BF61" i="2" s="1"/>
  <c r="BF63" i="2" s="1"/>
  <c r="BF65" i="2" s="1"/>
  <c r="AT15" i="2"/>
  <c r="AT17" i="2" s="1"/>
  <c r="AQ15" i="2"/>
  <c r="AQ17" i="2" s="1"/>
  <c r="AQ19" i="2" s="1"/>
  <c r="AQ21" i="2" s="1"/>
  <c r="AQ23" i="2" s="1"/>
  <c r="AQ25" i="2" s="1"/>
  <c r="AQ27" i="2" s="1"/>
  <c r="AQ29" i="2" s="1"/>
  <c r="AQ31" i="2" s="1"/>
  <c r="AQ33" i="2" s="1"/>
  <c r="AQ35" i="2" s="1"/>
  <c r="AQ37" i="2" s="1"/>
  <c r="AQ39" i="2" s="1"/>
  <c r="AQ41" i="2" s="1"/>
  <c r="AQ43" i="2" s="1"/>
  <c r="AQ45" i="2" s="1"/>
  <c r="AQ47" i="2" s="1"/>
  <c r="AP15" i="2"/>
  <c r="AP17" i="2" s="1"/>
  <c r="AP19" i="2" s="1"/>
  <c r="BW13" i="2"/>
  <c r="BW15" i="2" s="1"/>
  <c r="BW17" i="2" s="1"/>
  <c r="BW19" i="2" s="1"/>
  <c r="BW21" i="2" s="1"/>
  <c r="BW23" i="2" s="1"/>
  <c r="BW25" i="2" s="1"/>
  <c r="BW27" i="2" s="1"/>
  <c r="BW29" i="2" s="1"/>
  <c r="BW31" i="2" s="1"/>
  <c r="BW33" i="2" s="1"/>
  <c r="BW35" i="2" s="1"/>
  <c r="BW37" i="2" s="1"/>
  <c r="BW39" i="2" s="1"/>
  <c r="BW41" i="2" s="1"/>
  <c r="BW43" i="2" s="1"/>
  <c r="BW45" i="2" s="1"/>
  <c r="BW47" i="2" s="1"/>
  <c r="BW49" i="2" s="1"/>
  <c r="BW51" i="2" s="1"/>
  <c r="BW53" i="2" s="1"/>
  <c r="BW55" i="2" s="1"/>
  <c r="BW57" i="2" s="1"/>
  <c r="BW59" i="2" s="1"/>
  <c r="BW61" i="2" s="1"/>
  <c r="BW63" i="2" s="1"/>
  <c r="BW65" i="2" s="1"/>
  <c r="BR13" i="2"/>
  <c r="BQ13" i="2"/>
  <c r="BQ15" i="2" s="1"/>
  <c r="BQ17" i="2" s="1"/>
  <c r="BQ19" i="2" s="1"/>
  <c r="BQ21" i="2" s="1"/>
  <c r="BQ23" i="2" s="1"/>
  <c r="BQ25" i="2" s="1"/>
  <c r="BQ27" i="2" s="1"/>
  <c r="BQ29" i="2" s="1"/>
  <c r="BQ31" i="2" s="1"/>
  <c r="BQ33" i="2" s="1"/>
  <c r="BQ35" i="2" s="1"/>
  <c r="BQ37" i="2" s="1"/>
  <c r="BQ39" i="2" s="1"/>
  <c r="BQ41" i="2" s="1"/>
  <c r="BQ43" i="2" s="1"/>
  <c r="BQ45" i="2" s="1"/>
  <c r="BQ47" i="2" s="1"/>
  <c r="BQ49" i="2" s="1"/>
  <c r="BQ51" i="2" s="1"/>
  <c r="BQ53" i="2" s="1"/>
  <c r="BQ55" i="2" s="1"/>
  <c r="BQ57" i="2" s="1"/>
  <c r="BQ59" i="2" s="1"/>
  <c r="BQ61" i="2" s="1"/>
  <c r="BQ63" i="2" s="1"/>
  <c r="BQ65" i="2" s="1"/>
  <c r="BP13" i="2"/>
  <c r="BP15" i="2" s="1"/>
  <c r="BP17" i="2" s="1"/>
  <c r="BP19" i="2" s="1"/>
  <c r="BP21" i="2" s="1"/>
  <c r="BP23" i="2" s="1"/>
  <c r="BP25" i="2" s="1"/>
  <c r="BO13" i="2"/>
  <c r="BO15" i="2" s="1"/>
  <c r="BO17" i="2" s="1"/>
  <c r="BO19" i="2" s="1"/>
  <c r="BO21" i="2" s="1"/>
  <c r="BO23" i="2" s="1"/>
  <c r="BO25" i="2" s="1"/>
  <c r="BO27" i="2" s="1"/>
  <c r="BO29" i="2" s="1"/>
  <c r="BO31" i="2" s="1"/>
  <c r="BO33" i="2" s="1"/>
  <c r="BO35" i="2" s="1"/>
  <c r="BO37" i="2" s="1"/>
  <c r="BO39" i="2" s="1"/>
  <c r="BO41" i="2" s="1"/>
  <c r="BO43" i="2" s="1"/>
  <c r="BO45" i="2" s="1"/>
  <c r="BO47" i="2" s="1"/>
  <c r="BO49" i="2" s="1"/>
  <c r="BO51" i="2" s="1"/>
  <c r="BO53" i="2" s="1"/>
  <c r="BO55" i="2" s="1"/>
  <c r="BO57" i="2" s="1"/>
  <c r="BO59" i="2" s="1"/>
  <c r="BO61" i="2" s="1"/>
  <c r="BO63" i="2" s="1"/>
  <c r="BO65" i="2" s="1"/>
  <c r="BL13" i="2"/>
  <c r="BK13" i="2"/>
  <c r="BF13" i="2"/>
  <c r="BE13" i="2"/>
  <c r="BE15" i="2" s="1"/>
  <c r="BE17" i="2" s="1"/>
  <c r="BD13" i="2"/>
  <c r="BD15" i="2" s="1"/>
  <c r="BC13" i="2"/>
  <c r="BC15" i="2" s="1"/>
  <c r="BA13" i="2"/>
  <c r="BA15" i="2" s="1"/>
  <c r="BA17" i="2" s="1"/>
  <c r="BA19" i="2" s="1"/>
  <c r="BA21" i="2" s="1"/>
  <c r="BA23" i="2" s="1"/>
  <c r="BA25" i="2" s="1"/>
  <c r="BA27" i="2" s="1"/>
  <c r="BA29" i="2" s="1"/>
  <c r="BA31" i="2" s="1"/>
  <c r="BA33" i="2" s="1"/>
  <c r="BA35" i="2" s="1"/>
  <c r="AZ13" i="2"/>
  <c r="AZ15" i="2" s="1"/>
  <c r="AZ17" i="2" s="1"/>
  <c r="AZ19" i="2" s="1"/>
  <c r="AY13" i="2"/>
  <c r="AY15" i="2" s="1"/>
  <c r="AY17" i="2" s="1"/>
  <c r="AY19" i="2" s="1"/>
  <c r="AY21" i="2" s="1"/>
  <c r="AY23" i="2" s="1"/>
  <c r="AY25" i="2" s="1"/>
  <c r="AY27" i="2" s="1"/>
  <c r="AY29" i="2" s="1"/>
  <c r="AY31" i="2" s="1"/>
  <c r="AY33" i="2" s="1"/>
  <c r="AY35" i="2" s="1"/>
  <c r="AY37" i="2" s="1"/>
  <c r="AY39" i="2" s="1"/>
  <c r="AY41" i="2" s="1"/>
  <c r="AY43" i="2" s="1"/>
  <c r="AY45" i="2" s="1"/>
  <c r="AY47" i="2" s="1"/>
  <c r="AY49" i="2" s="1"/>
  <c r="AY51" i="2" s="1"/>
  <c r="AY53" i="2" s="1"/>
  <c r="AY55" i="2" s="1"/>
  <c r="AY57" i="2" s="1"/>
  <c r="AY59" i="2" s="1"/>
  <c r="AY61" i="2" s="1"/>
  <c r="AY63" i="2" s="1"/>
  <c r="AY65" i="2" s="1"/>
  <c r="AT13" i="2"/>
  <c r="AS13" i="2"/>
  <c r="AS15" i="2" s="1"/>
  <c r="AS17" i="2" s="1"/>
  <c r="AS19" i="2" s="1"/>
  <c r="AS21" i="2" s="1"/>
  <c r="AS23" i="2" s="1"/>
  <c r="AS25" i="2" s="1"/>
  <c r="AS27" i="2" s="1"/>
  <c r="AS29" i="2" s="1"/>
  <c r="AS31" i="2" s="1"/>
  <c r="AS33" i="2" s="1"/>
  <c r="AS35" i="2" s="1"/>
  <c r="AS37" i="2" s="1"/>
  <c r="AR13" i="2"/>
  <c r="AR15" i="2" s="1"/>
  <c r="AQ13" i="2"/>
  <c r="BW11" i="2"/>
  <c r="BV11" i="2"/>
  <c r="BV13" i="2" s="1"/>
  <c r="BV15" i="2" s="1"/>
  <c r="BV17" i="2" s="1"/>
  <c r="BV19" i="2" s="1"/>
  <c r="BV21" i="2" s="1"/>
  <c r="BV23" i="2" s="1"/>
  <c r="BV25" i="2" s="1"/>
  <c r="BV27" i="2" s="1"/>
  <c r="BV29" i="2" s="1"/>
  <c r="BV31" i="2" s="1"/>
  <c r="BV33" i="2" s="1"/>
  <c r="BV35" i="2" s="1"/>
  <c r="BV37" i="2" s="1"/>
  <c r="BV39" i="2" s="1"/>
  <c r="BV41" i="2" s="1"/>
  <c r="BV43" i="2" s="1"/>
  <c r="BV45" i="2" s="1"/>
  <c r="BV47" i="2" s="1"/>
  <c r="BV49" i="2" s="1"/>
  <c r="BV51" i="2" s="1"/>
  <c r="BV53" i="2" s="1"/>
  <c r="BV55" i="2" s="1"/>
  <c r="BV57" i="2" s="1"/>
  <c r="BV59" i="2" s="1"/>
  <c r="BV61" i="2" s="1"/>
  <c r="BV63" i="2" s="1"/>
  <c r="BV65" i="2" s="1"/>
  <c r="BU11" i="2"/>
  <c r="BU13" i="2" s="1"/>
  <c r="BU15" i="2" s="1"/>
  <c r="BU17" i="2" s="1"/>
  <c r="BU19" i="2" s="1"/>
  <c r="BU21" i="2" s="1"/>
  <c r="BU23" i="2" s="1"/>
  <c r="BU25" i="2" s="1"/>
  <c r="BU27" i="2" s="1"/>
  <c r="BU29" i="2" s="1"/>
  <c r="BU31" i="2" s="1"/>
  <c r="BU33" i="2" s="1"/>
  <c r="BU35" i="2" s="1"/>
  <c r="BU37" i="2" s="1"/>
  <c r="BU39" i="2" s="1"/>
  <c r="BU41" i="2" s="1"/>
  <c r="BU43" i="2" s="1"/>
  <c r="BU45" i="2" s="1"/>
  <c r="BU47" i="2" s="1"/>
  <c r="BU49" i="2" s="1"/>
  <c r="BU51" i="2" s="1"/>
  <c r="BU53" i="2" s="1"/>
  <c r="BU55" i="2" s="1"/>
  <c r="BU57" i="2" s="1"/>
  <c r="BU59" i="2" s="1"/>
  <c r="BU61" i="2" s="1"/>
  <c r="BU63" i="2" s="1"/>
  <c r="BU65" i="2" s="1"/>
  <c r="BT11" i="2"/>
  <c r="BT13" i="2" s="1"/>
  <c r="BT15" i="2" s="1"/>
  <c r="BS11" i="2"/>
  <c r="BS13" i="2" s="1"/>
  <c r="BS15" i="2" s="1"/>
  <c r="BR11" i="2"/>
  <c r="BQ11" i="2"/>
  <c r="BP11" i="2"/>
  <c r="BO11" i="2"/>
  <c r="BN11" i="2"/>
  <c r="BN13" i="2" s="1"/>
  <c r="BN15" i="2" s="1"/>
  <c r="BN17" i="2" s="1"/>
  <c r="BN19" i="2" s="1"/>
  <c r="BN21" i="2" s="1"/>
  <c r="BN23" i="2" s="1"/>
  <c r="BN25" i="2" s="1"/>
  <c r="BN27" i="2" s="1"/>
  <c r="BM11" i="2"/>
  <c r="BM13" i="2" s="1"/>
  <c r="BM15" i="2" s="1"/>
  <c r="BL11" i="2"/>
  <c r="BK11" i="2"/>
  <c r="BJ11" i="2"/>
  <c r="BJ13" i="2" s="1"/>
  <c r="BJ15" i="2" s="1"/>
  <c r="BJ17" i="2" s="1"/>
  <c r="BJ19" i="2" s="1"/>
  <c r="BJ21" i="2" s="1"/>
  <c r="BJ23" i="2" s="1"/>
  <c r="BJ25" i="2" s="1"/>
  <c r="BJ27" i="2" s="1"/>
  <c r="BJ29" i="2" s="1"/>
  <c r="BJ31" i="2" s="1"/>
  <c r="BJ33" i="2" s="1"/>
  <c r="BJ35" i="2" s="1"/>
  <c r="BJ37" i="2" s="1"/>
  <c r="BJ39" i="2" s="1"/>
  <c r="BI11" i="2"/>
  <c r="BI13" i="2" s="1"/>
  <c r="BI15" i="2" s="1"/>
  <c r="BI17" i="2" s="1"/>
  <c r="BI19" i="2" s="1"/>
  <c r="BI21" i="2" s="1"/>
  <c r="BI23" i="2" s="1"/>
  <c r="BI25" i="2" s="1"/>
  <c r="BI27" i="2" s="1"/>
  <c r="BI29" i="2" s="1"/>
  <c r="BI31" i="2" s="1"/>
  <c r="BI33" i="2" s="1"/>
  <c r="BI35" i="2" s="1"/>
  <c r="BI37" i="2" s="1"/>
  <c r="BI39" i="2" s="1"/>
  <c r="BI41" i="2" s="1"/>
  <c r="BI43" i="2" s="1"/>
  <c r="BI45" i="2" s="1"/>
  <c r="BI47" i="2" s="1"/>
  <c r="BI49" i="2" s="1"/>
  <c r="BI51" i="2" s="1"/>
  <c r="BI53" i="2" s="1"/>
  <c r="BI55" i="2" s="1"/>
  <c r="BI57" i="2" s="1"/>
  <c r="BI59" i="2" s="1"/>
  <c r="BI61" i="2" s="1"/>
  <c r="BI63" i="2" s="1"/>
  <c r="BI65" i="2" s="1"/>
  <c r="BH11" i="2"/>
  <c r="BH13" i="2" s="1"/>
  <c r="BH15" i="2" s="1"/>
  <c r="BG11" i="2"/>
  <c r="BG13" i="2" s="1"/>
  <c r="BF11" i="2"/>
  <c r="BE11" i="2"/>
  <c r="BD11" i="2"/>
  <c r="BC11" i="2"/>
  <c r="BB11" i="2"/>
  <c r="BB13" i="2" s="1"/>
  <c r="BB15" i="2" s="1"/>
  <c r="BB17" i="2" s="1"/>
  <c r="BB19" i="2" s="1"/>
  <c r="BB21" i="2" s="1"/>
  <c r="BB23" i="2" s="1"/>
  <c r="BB25" i="2" s="1"/>
  <c r="BB27" i="2" s="1"/>
  <c r="BB29" i="2" s="1"/>
  <c r="BB31" i="2" s="1"/>
  <c r="BB33" i="2" s="1"/>
  <c r="BB35" i="2" s="1"/>
  <c r="BB37" i="2" s="1"/>
  <c r="BB39" i="2" s="1"/>
  <c r="BB41" i="2" s="1"/>
  <c r="BB43" i="2" s="1"/>
  <c r="BA11" i="2"/>
  <c r="AZ11" i="2"/>
  <c r="AY11" i="2"/>
  <c r="AX11" i="2"/>
  <c r="AX13" i="2" s="1"/>
  <c r="AX15" i="2" s="1"/>
  <c r="AX17" i="2" s="1"/>
  <c r="AX19" i="2" s="1"/>
  <c r="AX21" i="2" s="1"/>
  <c r="AX23" i="2" s="1"/>
  <c r="AX25" i="2" s="1"/>
  <c r="AX27" i="2" s="1"/>
  <c r="AX29" i="2" s="1"/>
  <c r="AX31" i="2" s="1"/>
  <c r="AX33" i="2" s="1"/>
  <c r="AX35" i="2" s="1"/>
  <c r="AX37" i="2" s="1"/>
  <c r="AX39" i="2" s="1"/>
  <c r="AX41" i="2" s="1"/>
  <c r="AX43" i="2" s="1"/>
  <c r="AX45" i="2" s="1"/>
  <c r="AX47" i="2" s="1"/>
  <c r="AX49" i="2" s="1"/>
  <c r="AX51" i="2" s="1"/>
  <c r="AX53" i="2" s="1"/>
  <c r="AX55" i="2" s="1"/>
  <c r="AX57" i="2" s="1"/>
  <c r="AX59" i="2" s="1"/>
  <c r="AX61" i="2" s="1"/>
  <c r="AX63" i="2" s="1"/>
  <c r="AX65" i="2" s="1"/>
  <c r="AW11" i="2"/>
  <c r="AW13" i="2" s="1"/>
  <c r="AW15" i="2" s="1"/>
  <c r="AW17" i="2" s="1"/>
  <c r="AW19" i="2" s="1"/>
  <c r="AW21" i="2" s="1"/>
  <c r="AW23" i="2" s="1"/>
  <c r="AW25" i="2" s="1"/>
  <c r="AW27" i="2" s="1"/>
  <c r="AW29" i="2" s="1"/>
  <c r="AW31" i="2" s="1"/>
  <c r="AW33" i="2" s="1"/>
  <c r="AW35" i="2" s="1"/>
  <c r="AW37" i="2" s="1"/>
  <c r="AW39" i="2" s="1"/>
  <c r="AW41" i="2" s="1"/>
  <c r="AW43" i="2" s="1"/>
  <c r="AW45" i="2" s="1"/>
  <c r="AW47" i="2" s="1"/>
  <c r="AW49" i="2" s="1"/>
  <c r="AW51" i="2" s="1"/>
  <c r="AW53" i="2" s="1"/>
  <c r="AW55" i="2" s="1"/>
  <c r="AW57" i="2" s="1"/>
  <c r="AW59" i="2" s="1"/>
  <c r="AW61" i="2" s="1"/>
  <c r="AW63" i="2" s="1"/>
  <c r="AW65" i="2" s="1"/>
  <c r="AV11" i="2"/>
  <c r="AV13" i="2" s="1"/>
  <c r="AV15" i="2" s="1"/>
  <c r="AV17" i="2" s="1"/>
  <c r="AV19" i="2" s="1"/>
  <c r="AV21" i="2" s="1"/>
  <c r="AU11" i="2"/>
  <c r="AU13" i="2" s="1"/>
  <c r="AU15" i="2" s="1"/>
  <c r="AU17" i="2" s="1"/>
  <c r="AU19" i="2" s="1"/>
  <c r="AU21" i="2" s="1"/>
  <c r="AU23" i="2" s="1"/>
  <c r="AT11" i="2"/>
  <c r="AS11" i="2"/>
  <c r="AR11" i="2"/>
  <c r="AQ11" i="2"/>
  <c r="AP11" i="2"/>
  <c r="AP13" i="2" s="1"/>
  <c r="BE17" i="3" l="1"/>
  <c r="BE19" i="3" s="1"/>
  <c r="BE21" i="3" s="1"/>
  <c r="BE23" i="3" s="1"/>
  <c r="BE25" i="3" s="1"/>
  <c r="BE27" i="3" s="1"/>
  <c r="BE29" i="3" s="1"/>
  <c r="BE31" i="3" s="1"/>
  <c r="BE33" i="3" s="1"/>
  <c r="BE35" i="3" s="1"/>
  <c r="BE37" i="3" s="1"/>
  <c r="BE39" i="3" s="1"/>
  <c r="BE41" i="3" s="1"/>
  <c r="BE43" i="3" s="1"/>
  <c r="BE45" i="3" s="1"/>
  <c r="BE47" i="3" s="1"/>
  <c r="BE49" i="3" s="1"/>
  <c r="BE51" i="3" s="1"/>
  <c r="BE53" i="3" s="1"/>
  <c r="BE55" i="3" s="1"/>
  <c r="BE57" i="3" s="1"/>
  <c r="BE59" i="3" s="1"/>
  <c r="BE61" i="3" s="1"/>
  <c r="BE63" i="3" s="1"/>
  <c r="BE65" i="3" s="1"/>
  <c r="BE67" i="3" s="1"/>
  <c r="BE69" i="3" s="1"/>
  <c r="BE71" i="3" s="1"/>
  <c r="BE73" i="3" s="1"/>
  <c r="BE75" i="3" s="1"/>
  <c r="BE77" i="3" s="1"/>
  <c r="BE79" i="3" s="1"/>
  <c r="BE81" i="3" s="1"/>
  <c r="BE83" i="3" s="1"/>
  <c r="BE85" i="3" s="1"/>
  <c r="BE87" i="3" s="1"/>
  <c r="BE89" i="3" s="1"/>
  <c r="BE91" i="3" s="1"/>
  <c r="BE93" i="3" s="1"/>
  <c r="BE95" i="3" s="1"/>
  <c r="BE97" i="3" s="1"/>
  <c r="BE99" i="3" s="1"/>
  <c r="BE101" i="3" s="1"/>
  <c r="BE103" i="3" s="1"/>
  <c r="BG15" i="3"/>
  <c r="BG17" i="3" s="1"/>
  <c r="BG19" i="3" s="1"/>
  <c r="BG21" i="3" s="1"/>
  <c r="BG23" i="3" s="1"/>
  <c r="BG25" i="3" s="1"/>
  <c r="BG27" i="3" s="1"/>
  <c r="BG29" i="3" s="1"/>
  <c r="BG31" i="3" s="1"/>
  <c r="BG33" i="3" s="1"/>
  <c r="BG35" i="3" s="1"/>
  <c r="BG37" i="3" s="1"/>
  <c r="BG39" i="3" s="1"/>
  <c r="BG41" i="3" s="1"/>
  <c r="BG43" i="3" s="1"/>
  <c r="BG45" i="3" s="1"/>
  <c r="BG47" i="3" s="1"/>
  <c r="BG49" i="3" s="1"/>
  <c r="BG51" i="3" s="1"/>
  <c r="BG53" i="3" s="1"/>
  <c r="BG55" i="3" s="1"/>
  <c r="BG57" i="3" s="1"/>
  <c r="BG59" i="3" s="1"/>
  <c r="BG61" i="3" s="1"/>
  <c r="BG63" i="3" s="1"/>
  <c r="BG65" i="3" s="1"/>
  <c r="BG67" i="3" s="1"/>
  <c r="BG69" i="3" s="1"/>
  <c r="BG71" i="3" s="1"/>
  <c r="BG73" i="3" s="1"/>
  <c r="BG75" i="3" s="1"/>
  <c r="BG77" i="3" s="1"/>
  <c r="BG79" i="3" s="1"/>
  <c r="BG81" i="3" s="1"/>
  <c r="BG83" i="3" s="1"/>
  <c r="BG85" i="3" s="1"/>
  <c r="BG87" i="3" s="1"/>
  <c r="BG89" i="3" s="1"/>
  <c r="BG91" i="3" s="1"/>
  <c r="BG93" i="3" s="1"/>
  <c r="BG95" i="3" s="1"/>
  <c r="BG97" i="3" s="1"/>
  <c r="BG99" i="3" s="1"/>
  <c r="BG101" i="3" s="1"/>
  <c r="BG103" i="3" s="1"/>
  <c r="AW19" i="3"/>
  <c r="BX13" i="3"/>
  <c r="BX11" i="3"/>
  <c r="BX15" i="3" l="1"/>
  <c r="BX17" i="3"/>
  <c r="BX19" i="3"/>
  <c r="AW21" i="3"/>
  <c r="BX21" i="3" l="1"/>
  <c r="AW23" i="3"/>
  <c r="BX23" i="3" l="1"/>
  <c r="AW25" i="3"/>
  <c r="BX25" i="3" l="1"/>
  <c r="AW27" i="3"/>
  <c r="AW29" i="3" l="1"/>
  <c r="BX27" i="3"/>
  <c r="AW31" i="3" l="1"/>
  <c r="BX29" i="3"/>
  <c r="AW33" i="3" l="1"/>
  <c r="BX31" i="3"/>
  <c r="BX33" i="3" l="1"/>
  <c r="AW35" i="3"/>
  <c r="BX35" i="3" l="1"/>
  <c r="AW37" i="3"/>
  <c r="AW39" i="3" l="1"/>
  <c r="BX37" i="3"/>
  <c r="BX39" i="3" l="1"/>
  <c r="AW41" i="3"/>
  <c r="AW43" i="3" l="1"/>
  <c r="BX41" i="3"/>
  <c r="BX43" i="3" l="1"/>
  <c r="AW45" i="3"/>
  <c r="BX45" i="3" l="1"/>
  <c r="AW47" i="3"/>
  <c r="AW49" i="3" l="1"/>
  <c r="BX47" i="3"/>
  <c r="AW51" i="3" l="1"/>
  <c r="BX49" i="3"/>
  <c r="BX51" i="3" l="1"/>
  <c r="AW53" i="3"/>
  <c r="BX53" i="3" l="1"/>
  <c r="AW55" i="3"/>
  <c r="BX55" i="3" l="1"/>
  <c r="AW57" i="3"/>
  <c r="BX57" i="3" l="1"/>
  <c r="AW59" i="3"/>
  <c r="BX59" i="3" l="1"/>
  <c r="AW61" i="3"/>
  <c r="BX61" i="3" l="1"/>
  <c r="AW63" i="3"/>
  <c r="AW65" i="3" l="1"/>
  <c r="BX63" i="3"/>
  <c r="BX65" i="3" l="1"/>
  <c r="AW67" i="3"/>
  <c r="BX67" i="3" l="1"/>
  <c r="AW69" i="3"/>
  <c r="AW71" i="3" l="1"/>
  <c r="BX69" i="3"/>
  <c r="AW73" i="3" l="1"/>
  <c r="BX71" i="3"/>
  <c r="BX73" i="3" l="1"/>
  <c r="AW75" i="3"/>
  <c r="BX75" i="3" l="1"/>
  <c r="AW77" i="3"/>
  <c r="AW79" i="3" l="1"/>
  <c r="BX77" i="3"/>
  <c r="BX79" i="3" l="1"/>
  <c r="AW81" i="3"/>
  <c r="AW83" i="3" l="1"/>
  <c r="BX81" i="3"/>
  <c r="AW85" i="3" l="1"/>
  <c r="BX83" i="3"/>
  <c r="BX85" i="3" l="1"/>
  <c r="AW87" i="3"/>
  <c r="AW89" i="3" l="1"/>
  <c r="BX87" i="3"/>
  <c r="BX89" i="3" l="1"/>
  <c r="AW91" i="3"/>
  <c r="AW93" i="3" l="1"/>
  <c r="BX91" i="3"/>
  <c r="BX93" i="3" l="1"/>
  <c r="AW95" i="3"/>
  <c r="BX95" i="3" l="1"/>
  <c r="AW97" i="3"/>
  <c r="BX97" i="3" l="1"/>
  <c r="AW99" i="3"/>
  <c r="AW101" i="3" l="1"/>
  <c r="BX99" i="3"/>
  <c r="BX101" i="3" l="1"/>
  <c r="AW103" i="3"/>
  <c r="BX103" i="3" s="1"/>
</calcChain>
</file>

<file path=xl/sharedStrings.xml><?xml version="1.0" encoding="utf-8"?>
<sst xmlns="http://schemas.openxmlformats.org/spreadsheetml/2006/main" count="748" uniqueCount="297">
  <si>
    <t xml:space="preserve"> </t>
  </si>
  <si>
    <t>Scrutiny Event Sheet</t>
  </si>
  <si>
    <t>2025 House of Assembly - Clark</t>
  </si>
  <si>
    <t>Number of formal ballot papers: 64042</t>
  </si>
  <si>
    <t xml:space="preserve">Quota = </t>
  </si>
  <si>
    <t>---</t>
  </si>
  <si>
    <t xml:space="preserve"> + 1  =  8006</t>
  </si>
  <si>
    <t>Number of informal ballot papers: 3115</t>
  </si>
  <si>
    <t>7+1</t>
  </si>
  <si>
    <t>Table I - Counting of the Choices</t>
  </si>
  <si>
    <t>Table II - Distribution of the Effective Votes</t>
  </si>
  <si>
    <t>ALP</t>
  </si>
  <si>
    <t>Greens</t>
  </si>
  <si>
    <t>Group C</t>
  </si>
  <si>
    <t>Group D</t>
  </si>
  <si>
    <t>LIB</t>
  </si>
  <si>
    <t>Ungrouped</t>
  </si>
  <si>
    <t>Count</t>
  </si>
  <si>
    <t>Description of Choices Counted</t>
  </si>
  <si>
    <t>HADDAD</t>
  </si>
  <si>
    <t>KAMARA</t>
  </si>
  <si>
    <t>McLAREN</t>
  </si>
  <si>
    <t>McLAUGHLIN</t>
  </si>
  <si>
    <t>MARTIN</t>
  </si>
  <si>
    <t>SHIRLEY</t>
  </si>
  <si>
    <t>WILLIE</t>
  </si>
  <si>
    <t>ALP Totals</t>
  </si>
  <si>
    <t>BAYLEY</t>
  </si>
  <si>
    <t>BURNET</t>
  </si>
  <si>
    <t>CARUANA</t>
  </si>
  <si>
    <t>JONES</t>
  </si>
  <si>
    <t>SHELLEY</t>
  </si>
  <si>
    <t>TEMPLETON</t>
  </si>
  <si>
    <t>VOLF</t>
  </si>
  <si>
    <t>Greens Totals</t>
  </si>
  <si>
    <t>JOHNSTON</t>
  </si>
  <si>
    <t>Group C Totals</t>
  </si>
  <si>
    <t>ARCHER</t>
  </si>
  <si>
    <t>Group D Totals</t>
  </si>
  <si>
    <t>BARNETT</t>
  </si>
  <si>
    <t>BEHRAKIS</t>
  </si>
  <si>
    <t>DI FLORIO</t>
  </si>
  <si>
    <t>JOHNSTONE</t>
  </si>
  <si>
    <t>OGILVIE</t>
  </si>
  <si>
    <t>VERMEY</t>
  </si>
  <si>
    <t>WAN</t>
  </si>
  <si>
    <t>LIB Totals</t>
  </si>
  <si>
    <t>GOLDSMITH</t>
  </si>
  <si>
    <t>MACGOWAN</t>
  </si>
  <si>
    <t>PHIPPS</t>
  </si>
  <si>
    <t>Ungrouped Totals</t>
  </si>
  <si>
    <t>Ballot Papers Exhausted at Count</t>
  </si>
  <si>
    <t>Total Ballot Papers Counted</t>
  </si>
  <si>
    <t>Transfer Value</t>
  </si>
  <si>
    <t>Votes Transferred to Table II</t>
  </si>
  <si>
    <t>Votes Exhausted at Count</t>
  </si>
  <si>
    <t>Loss (Gain) by Fraction</t>
  </si>
  <si>
    <t>Total Votes at the End of the count</t>
  </si>
  <si>
    <t>Remarks</t>
  </si>
  <si>
    <t>Transferred</t>
  </si>
  <si>
    <t>Progress Totals</t>
  </si>
  <si>
    <t>JOHNSTON elected 1</t>
  </si>
  <si>
    <t>Elected</t>
  </si>
  <si>
    <t>JOHNSTON's surplus distributed</t>
  </si>
  <si>
    <t>MACGOWAN excluded</t>
  </si>
  <si>
    <t>3 to 4</t>
  </si>
  <si>
    <t>Excluded</t>
  </si>
  <si>
    <t>MACGOWAN's votes distributed</t>
  </si>
  <si>
    <t>MACGOWAN fully excluded, GOLDSMITH excluded</t>
  </si>
  <si>
    <t>5 to 6</t>
  </si>
  <si>
    <t>GOLDSMITH's votes distributed</t>
  </si>
  <si>
    <t>GOLDSMITH fully excluded, CARUANA excluded</t>
  </si>
  <si>
    <t>7 to 8</t>
  </si>
  <si>
    <t>CARUANA's votes distributed</t>
  </si>
  <si>
    <t>CARUANA fully excluded, TEMPLETON excluded</t>
  </si>
  <si>
    <t>9 to 10</t>
  </si>
  <si>
    <t>TEMPLETON's votes distributed</t>
  </si>
  <si>
    <t>TEMPLETON fully excluded, SHIRLEY excluded</t>
  </si>
  <si>
    <t>11 to 12</t>
  </si>
  <si>
    <t>SHIRLEY's votes distributed</t>
  </si>
  <si>
    <t>SHIRLEY fully excluded, WAN excluded</t>
  </si>
  <si>
    <t>13 to 14</t>
  </si>
  <si>
    <t>WAN's votes distributed</t>
  </si>
  <si>
    <t>WAN fully excluded, McLAREN excluded</t>
  </si>
  <si>
    <t>15 to 16</t>
  </si>
  <si>
    <t>McLAREN's votes distributed</t>
  </si>
  <si>
    <t>McLAREN fully excluded, VOLF excluded</t>
  </si>
  <si>
    <t>17 to 18</t>
  </si>
  <si>
    <t>VOLF's votes distributed</t>
  </si>
  <si>
    <t>VOLF fully excluded, PHIPPS excluded</t>
  </si>
  <si>
    <t>19 to 20</t>
  </si>
  <si>
    <t>PHIPPS' votes distributed</t>
  </si>
  <si>
    <t>PHIPPS fully excluded, JOHNSTONE excluded</t>
  </si>
  <si>
    <t>21 to 22</t>
  </si>
  <si>
    <t>JOHNSTONE's votes distributed</t>
  </si>
  <si>
    <t>JOHNSTONE fully excluded, JONES excluded</t>
  </si>
  <si>
    <t>23 to 24</t>
  </si>
  <si>
    <t>JONES' votes distributed</t>
  </si>
  <si>
    <t>JONES fully excluded, McLAUGHLIN excluded</t>
  </si>
  <si>
    <t>25 to 26</t>
  </si>
  <si>
    <t>McLAUGHLIN's votes distributed</t>
  </si>
  <si>
    <t>McLAUGHLIN fully excluded, BARNETT excluded</t>
  </si>
  <si>
    <t>27 to 28</t>
  </si>
  <si>
    <t>BARNETT's votes distributed</t>
  </si>
  <si>
    <t>BARNETT fully excluded, DI FLORIO excluded</t>
  </si>
  <si>
    <t>29 to 30</t>
  </si>
  <si>
    <t>DI FLORIO's votes distributed</t>
  </si>
  <si>
    <t>DI FLORIO fully excluded, SHELLEY excluded</t>
  </si>
  <si>
    <t>31 to 32</t>
  </si>
  <si>
    <t>SHELLEY's votes distributed</t>
  </si>
  <si>
    <t>SHELLEY fully excluded, KAMARA excluded</t>
  </si>
  <si>
    <t>KAMARA's votes distributed</t>
  </si>
  <si>
    <r>
      <t>BAYLEY elected 2</t>
    </r>
    <r>
      <rPr>
        <sz val="8"/>
        <rFont val="Arial"/>
        <family val="2"/>
      </rPr>
      <t>, KAMARA partially excluded</t>
    </r>
  </si>
  <si>
    <t>KAMARA fully excluded</t>
  </si>
  <si>
    <t>BAYLEY's surplus distributed</t>
  </si>
  <si>
    <t>MARTIN excluded</t>
  </si>
  <si>
    <t>MARTIN's votes distributed</t>
  </si>
  <si>
    <r>
      <t>HADDAD elected 3, WILLIE elected 4</t>
    </r>
    <r>
      <rPr>
        <sz val="8"/>
        <rFont val="Arial"/>
        <family val="2"/>
      </rPr>
      <t>, MARTIN partially excluded</t>
    </r>
  </si>
  <si>
    <t>37 to 38</t>
  </si>
  <si>
    <t>MARTIN fully excluded</t>
  </si>
  <si>
    <t>HADDAD's surplus distributed</t>
  </si>
  <si>
    <t>WILLIE's surplus distributed</t>
  </si>
  <si>
    <t>ARCHER excluded</t>
  </si>
  <si>
    <t>ARCHER's votes distributed</t>
  </si>
  <si>
    <r>
      <t>BURNET elected 5</t>
    </r>
    <r>
      <rPr>
        <sz val="8"/>
        <rFont val="Arial"/>
        <family val="2"/>
      </rPr>
      <t>, ARCHER partially excluded</t>
    </r>
  </si>
  <si>
    <t>42 to 45</t>
  </si>
  <si>
    <t>ARCHER fully excluded</t>
  </si>
  <si>
    <t>BURNET's surplus distributed</t>
  </si>
  <si>
    <t>VERMEY elected 6</t>
  </si>
  <si>
    <t>VERMEY's surplus distributed</t>
  </si>
  <si>
    <t>OGILVIE elected 7</t>
  </si>
  <si>
    <t>Scrutiny Sheet</t>
  </si>
  <si>
    <t>Description of Choices Counted
(NAC = Next Available Choice)</t>
  </si>
  <si>
    <t>First choice of all ballot papers</t>
  </si>
  <si>
    <t>NAC after JOHNSTON</t>
  </si>
  <si>
    <t>On ballot papers at Count 1</t>
  </si>
  <si>
    <t>NAC after MACGOWAN</t>
  </si>
  <si>
    <t>NV</t>
  </si>
  <si>
    <t>MACGOWAN partially excluded</t>
  </si>
  <si>
    <t>On ballot papers at Count 2</t>
  </si>
  <si>
    <t>NAC after GOLDSMITH</t>
  </si>
  <si>
    <t>On ballot papers at Count 1,3</t>
  </si>
  <si>
    <t>GOLDSMITH partially excluded</t>
  </si>
  <si>
    <t>On ballot papers at Count 2,4</t>
  </si>
  <si>
    <t>NAC after CARUANA</t>
  </si>
  <si>
    <t>On ballot papers at Count 1,3,5</t>
  </si>
  <si>
    <t>CARUANA partially excluded</t>
  </si>
  <si>
    <t>On ballot papers at Count 2,4,6</t>
  </si>
  <si>
    <t>NAC after TEMPLETON</t>
  </si>
  <si>
    <t>On ballot papers at Count 1,3,5,7</t>
  </si>
  <si>
    <t>TEMPLETON partially excluded</t>
  </si>
  <si>
    <t>On ballot papers at Count 2,6,8</t>
  </si>
  <si>
    <t>NAC after SHIRLEY</t>
  </si>
  <si>
    <t>On ballot papers at Count 1,5,7</t>
  </si>
  <si>
    <t>SHIRLEY partially excluded</t>
  </si>
  <si>
    <t>NAC after WAN</t>
  </si>
  <si>
    <t>On ballot papers at Count 1,3,7,9,11</t>
  </si>
  <si>
    <t>WAN partially excluded</t>
  </si>
  <si>
    <t>NAC after McLAREN</t>
  </si>
  <si>
    <t>On ballot papers at Count 1,3,5,7,9,11,13</t>
  </si>
  <si>
    <t>McLAREN partially excluded</t>
  </si>
  <si>
    <t>On ballot papers at Count 2,4,10,12</t>
  </si>
  <si>
    <t>NAC after VOLF</t>
  </si>
  <si>
    <t>On ballot papers at Count 1,3,5,7,9,11,13,15</t>
  </si>
  <si>
    <t>VOLF partially excluded</t>
  </si>
  <si>
    <t>On ballot papers at Count 2,6,8,10,16</t>
  </si>
  <si>
    <t>NAC after PHIPPS</t>
  </si>
  <si>
    <t>On ballot papers at Count 1,3,5,7,9,13,15,17</t>
  </si>
  <si>
    <t>PHIPPS partially excluded</t>
  </si>
  <si>
    <t>On ballot papers at Count 2,4,6,8,16,18</t>
  </si>
  <si>
    <t>NAC after JOHNSTONE</t>
  </si>
  <si>
    <t>On ballot papers at Count 1,5,7,9,13,19</t>
  </si>
  <si>
    <t>JOHNSTONE partially excluded</t>
  </si>
  <si>
    <t>On ballot papers at Count 2,4,12,14,20</t>
  </si>
  <si>
    <t>NAC after JONES</t>
  </si>
  <si>
    <t>On ballot papers at Count 1,3,5,7,9,11,13,15,17,19,21</t>
  </si>
  <si>
    <t>JONES partially excluded</t>
  </si>
  <si>
    <t>On ballot papers at Count 2,4,6,8,10,16,18,20</t>
  </si>
  <si>
    <t>NAC after McLAUGHLIN</t>
  </si>
  <si>
    <t>On ballot papers at Count 1,5,7,9,11,13,15,17,19,21,23</t>
  </si>
  <si>
    <t>McLAUGHLIN partially excluded</t>
  </si>
  <si>
    <t>On ballot papers at Count 2,12,16,18,20,22,24</t>
  </si>
  <si>
    <t>NAC after BARNETT</t>
  </si>
  <si>
    <t>On ballot papers at Count 1,3,5,7,11,13,15,17,19,21,23,25</t>
  </si>
  <si>
    <t>BARNETT partially excluded</t>
  </si>
  <si>
    <t>On ballot papers at Count 2,4,6,12,14,18,20,22</t>
  </si>
  <si>
    <t>NAC after DI FLORIO</t>
  </si>
  <si>
    <t>On ballot papers at Count 1,3,5,7,9,11,13,17,19,21,23,25,27</t>
  </si>
  <si>
    <t>DI FLORIO partially excluded</t>
  </si>
  <si>
    <t>On ballot papers at Count 2,14,20,22,26,28</t>
  </si>
  <si>
    <t>NAC after SHELLEY</t>
  </si>
  <si>
    <t>On ballot papers at Count 1,3,5,7,9,11,13,15,17,19,21,23,25,27,29</t>
  </si>
  <si>
    <t>SHELLEY partially excluded</t>
  </si>
  <si>
    <t>On ballot papers at Count 2,4,6,8,10,16,18,20,22,24,26,28,30</t>
  </si>
  <si>
    <t>NAC after KAMARA</t>
  </si>
  <si>
    <t>On ballot papers at Count 1,3,5,7,9,11,13,15,17,19,21,23,25,27,29,31</t>
  </si>
  <si>
    <t>On ballot papers at Count 2,4,6,12,14,16,20,24,26,30,32</t>
  </si>
  <si>
    <t>NAC after BAYLEY</t>
  </si>
  <si>
    <t>On ballot papers at Count 33</t>
  </si>
  <si>
    <t>NAC after MARTIN</t>
  </si>
  <si>
    <t>On ballot papers at Count 1,3,5,7,9,11,15,17,19,21,23,25,27,29,31,33</t>
  </si>
  <si>
    <t>On ballot papers at Count 35</t>
  </si>
  <si>
    <t>MARTIN partially excluded</t>
  </si>
  <si>
    <t>On ballot papers at Count 2,10,12,16,20,24,26,28,30,32,34</t>
  </si>
  <si>
    <t>NAC after HADDAD</t>
  </si>
  <si>
    <t>On ballot papers at Count 36</t>
  </si>
  <si>
    <t>NAC after WILLIE</t>
  </si>
  <si>
    <t>NAC after ARCHER</t>
  </si>
  <si>
    <t>On ballot papers at Count 1,3,5,7,9,11,13,15,17,19,21,23,25,27,29,31,33,36</t>
  </si>
  <si>
    <t>ARCHER partially excluded</t>
  </si>
  <si>
    <t>On ballot papers at Count 39</t>
  </si>
  <si>
    <t>On ballot papers at Count 40</t>
  </si>
  <si>
    <t>On ballot papers at Count 2,4,6,8,10,16,18,20,22,24,26,28,30,32,34,38</t>
  </si>
  <si>
    <t>NAC after BURNET</t>
  </si>
  <si>
    <t>On ballot papers at Count 41</t>
  </si>
  <si>
    <t>NAC after VERMEY</t>
  </si>
  <si>
    <t>On ballot papers at Count 46</t>
  </si>
  <si>
    <t>Candidate status after count 47 (Election finished)</t>
  </si>
  <si>
    <t>Continuing</t>
  </si>
  <si>
    <t>(Election order)</t>
  </si>
  <si>
    <r>
      <t>Count</t>
    </r>
    <r>
      <rPr>
        <vertAlign val="superscript"/>
        <sz val="10"/>
        <rFont val="Arial"/>
        <family val="2"/>
      </rPr>
      <t>1</t>
    </r>
  </si>
  <si>
    <r>
      <t>Votes</t>
    </r>
    <r>
      <rPr>
        <vertAlign val="superscript"/>
        <sz val="10"/>
        <rFont val="Arial"/>
        <family val="2"/>
      </rPr>
      <t>1</t>
    </r>
  </si>
  <si>
    <t>(Ballot paper order)</t>
  </si>
  <si>
    <r>
      <t>Count</t>
    </r>
    <r>
      <rPr>
        <vertAlign val="superscript"/>
        <sz val="10"/>
        <rFont val="Arial"/>
        <family val="2"/>
      </rPr>
      <t>2</t>
    </r>
  </si>
  <si>
    <r>
      <t>Votes</t>
    </r>
    <r>
      <rPr>
        <vertAlign val="superscript"/>
        <sz val="10"/>
        <rFont val="Arial"/>
        <family val="2"/>
      </rPr>
      <t>2</t>
    </r>
  </si>
  <si>
    <t>(Exclusion order)</t>
  </si>
  <si>
    <t>JOHNSTON, Kristie</t>
  </si>
  <si>
    <t>BEHRAKIS, Simon</t>
  </si>
  <si>
    <t>MACGOWAN, John</t>
  </si>
  <si>
    <t>BAYLEY, Vica</t>
  </si>
  <si>
    <t>GOLDSMITH, Jags</t>
  </si>
  <si>
    <t>HADDAD, Ella</t>
  </si>
  <si>
    <t>CARUANA, Pat</t>
  </si>
  <si>
    <t>WILLIE, Josh</t>
  </si>
  <si>
    <t>TEMPLETON, Angus</t>
  </si>
  <si>
    <t>BURNET, Helen</t>
  </si>
  <si>
    <t>SHIRLEY, Craig</t>
  </si>
  <si>
    <t>VERMEY, Marcus</t>
  </si>
  <si>
    <t>WAN, David</t>
  </si>
  <si>
    <t>OGILVIE, Madeleine</t>
  </si>
  <si>
    <t>McLAREN, Liam</t>
  </si>
  <si>
    <t>VOLF, Nathan</t>
  </si>
  <si>
    <t>PHIPPS, Steven</t>
  </si>
  <si>
    <t>JOHNSTONE, Edwin</t>
  </si>
  <si>
    <t>JONES, Peter</t>
  </si>
  <si>
    <t>McLAUGHLIN, Tessa</t>
  </si>
  <si>
    <t>BARNETT, Jessica</t>
  </si>
  <si>
    <t>DI FLORIO, Marilena</t>
  </si>
  <si>
    <t>SHELLEY, Janet</t>
  </si>
  <si>
    <t>KAMARA, John</t>
  </si>
  <si>
    <t>MARTIN, Luke</t>
  </si>
  <si>
    <t>ARCHER, Elise</t>
  </si>
  <si>
    <r>
      <t>1</t>
    </r>
    <r>
      <rPr>
        <sz val="10"/>
        <rFont val="Arial"/>
        <family val="2"/>
      </rPr>
      <t xml:space="preserve"> as at point of election/exclusion</t>
    </r>
  </si>
  <si>
    <r>
      <t>2</t>
    </r>
    <r>
      <rPr>
        <sz val="10"/>
        <rFont val="Arial"/>
        <family val="2"/>
      </rPr>
      <t xml:space="preserve"> current status</t>
    </r>
  </si>
  <si>
    <t>Results Count 47</t>
  </si>
  <si>
    <t>Votes</t>
  </si>
  <si>
    <t>Quotas</t>
  </si>
  <si>
    <t>Percent</t>
  </si>
  <si>
    <t>Status</t>
  </si>
  <si>
    <r>
      <t>HADDAD</t>
    </r>
    <r>
      <rPr>
        <sz val="11"/>
        <color rgb="FF003366"/>
        <rFont val="Arial"/>
        <family val="2"/>
      </rPr>
      <t xml:space="preserve"> Ella</t>
    </r>
  </si>
  <si>
    <t>Elected 3</t>
  </si>
  <si>
    <r>
      <t>KAMARA</t>
    </r>
    <r>
      <rPr>
        <sz val="11"/>
        <color rgb="FF003366"/>
        <rFont val="Arial"/>
        <family val="2"/>
      </rPr>
      <t xml:space="preserve"> John</t>
    </r>
  </si>
  <si>
    <r>
      <t>McLAREN</t>
    </r>
    <r>
      <rPr>
        <sz val="11"/>
        <color rgb="FF003366"/>
        <rFont val="Arial"/>
        <family val="2"/>
      </rPr>
      <t xml:space="preserve"> Liam</t>
    </r>
  </si>
  <si>
    <r>
      <t>McLAUGHLIN</t>
    </r>
    <r>
      <rPr>
        <sz val="11"/>
        <color rgb="FF003366"/>
        <rFont val="Arial"/>
        <family val="2"/>
      </rPr>
      <t xml:space="preserve"> Tessa</t>
    </r>
  </si>
  <si>
    <r>
      <t>MARTIN</t>
    </r>
    <r>
      <rPr>
        <sz val="11"/>
        <color rgb="FF003366"/>
        <rFont val="Arial"/>
        <family val="2"/>
      </rPr>
      <t xml:space="preserve"> Luke</t>
    </r>
  </si>
  <si>
    <r>
      <t>SHIRLEY</t>
    </r>
    <r>
      <rPr>
        <sz val="11"/>
        <color rgb="FF003366"/>
        <rFont val="Arial"/>
        <family val="2"/>
      </rPr>
      <t xml:space="preserve"> Craig</t>
    </r>
  </si>
  <si>
    <r>
      <t>WILLIE</t>
    </r>
    <r>
      <rPr>
        <sz val="11"/>
        <color rgb="FF003366"/>
        <rFont val="Arial"/>
        <family val="2"/>
      </rPr>
      <t xml:space="preserve"> Josh</t>
    </r>
  </si>
  <si>
    <t>Elected 4</t>
  </si>
  <si>
    <r>
      <t>BAYLEY</t>
    </r>
    <r>
      <rPr>
        <sz val="11"/>
        <color rgb="FF003366"/>
        <rFont val="Arial"/>
        <family val="2"/>
      </rPr>
      <t xml:space="preserve"> Vica</t>
    </r>
  </si>
  <si>
    <t>Elected 2</t>
  </si>
  <si>
    <r>
      <t>BURNET</t>
    </r>
    <r>
      <rPr>
        <sz val="11"/>
        <color rgb="FF003366"/>
        <rFont val="Arial"/>
        <family val="2"/>
      </rPr>
      <t xml:space="preserve"> Helen</t>
    </r>
  </si>
  <si>
    <t>Elected 5</t>
  </si>
  <si>
    <r>
      <t>CARUANA</t>
    </r>
    <r>
      <rPr>
        <sz val="11"/>
        <color rgb="FF003366"/>
        <rFont val="Arial"/>
        <family val="2"/>
      </rPr>
      <t xml:space="preserve"> Pat</t>
    </r>
  </si>
  <si>
    <r>
      <t>JONES</t>
    </r>
    <r>
      <rPr>
        <sz val="11"/>
        <color rgb="FF003366"/>
        <rFont val="Arial"/>
        <family val="2"/>
      </rPr>
      <t xml:space="preserve"> Peter</t>
    </r>
  </si>
  <si>
    <r>
      <t>SHELLEY</t>
    </r>
    <r>
      <rPr>
        <sz val="11"/>
        <color rgb="FF003366"/>
        <rFont val="Arial"/>
        <family val="2"/>
      </rPr>
      <t xml:space="preserve"> Janet</t>
    </r>
  </si>
  <si>
    <r>
      <t>TEMPLETON</t>
    </r>
    <r>
      <rPr>
        <sz val="11"/>
        <color rgb="FF003366"/>
        <rFont val="Arial"/>
        <family val="2"/>
      </rPr>
      <t xml:space="preserve"> Angus</t>
    </r>
  </si>
  <si>
    <r>
      <t>VOLF</t>
    </r>
    <r>
      <rPr>
        <sz val="11"/>
        <color rgb="FF003366"/>
        <rFont val="Arial"/>
        <family val="2"/>
      </rPr>
      <t xml:space="preserve"> Nathan</t>
    </r>
  </si>
  <si>
    <r>
      <t>JOHNSTON</t>
    </r>
    <r>
      <rPr>
        <sz val="11"/>
        <color rgb="FF003366"/>
        <rFont val="Arial"/>
        <family val="2"/>
      </rPr>
      <t xml:space="preserve"> Kristie</t>
    </r>
  </si>
  <si>
    <t>Elected 1</t>
  </si>
  <si>
    <r>
      <t>ARCHER</t>
    </r>
    <r>
      <rPr>
        <sz val="11"/>
        <color rgb="FF003366"/>
        <rFont val="Arial"/>
        <family val="2"/>
      </rPr>
      <t xml:space="preserve"> Elise</t>
    </r>
  </si>
  <si>
    <r>
      <t>BARNETT</t>
    </r>
    <r>
      <rPr>
        <sz val="11"/>
        <color rgb="FF003366"/>
        <rFont val="Arial"/>
        <family val="2"/>
      </rPr>
      <t xml:space="preserve"> Jessica</t>
    </r>
  </si>
  <si>
    <r>
      <t>BEHRAKIS</t>
    </r>
    <r>
      <rPr>
        <sz val="11"/>
        <color rgb="FF003366"/>
        <rFont val="Arial"/>
        <family val="2"/>
      </rPr>
      <t xml:space="preserve"> Simon</t>
    </r>
  </si>
  <si>
    <r>
      <t>DI FLORIO</t>
    </r>
    <r>
      <rPr>
        <sz val="11"/>
        <color rgb="FF003366"/>
        <rFont val="Arial"/>
        <family val="2"/>
      </rPr>
      <t xml:space="preserve"> Marilena</t>
    </r>
  </si>
  <si>
    <r>
      <t>JOHNSTONE</t>
    </r>
    <r>
      <rPr>
        <sz val="11"/>
        <color rgb="FF003366"/>
        <rFont val="Arial"/>
        <family val="2"/>
      </rPr>
      <t xml:space="preserve"> Edwin</t>
    </r>
  </si>
  <si>
    <r>
      <t>OGILVIE</t>
    </r>
    <r>
      <rPr>
        <sz val="11"/>
        <color rgb="FF003366"/>
        <rFont val="Arial"/>
        <family val="2"/>
      </rPr>
      <t xml:space="preserve"> Madeleine</t>
    </r>
  </si>
  <si>
    <t>Elected 7</t>
  </si>
  <si>
    <r>
      <t>VERMEY</t>
    </r>
    <r>
      <rPr>
        <sz val="11"/>
        <color rgb="FF003366"/>
        <rFont val="Arial"/>
        <family val="2"/>
      </rPr>
      <t xml:space="preserve"> Marcus</t>
    </r>
  </si>
  <si>
    <t>Elected 6</t>
  </si>
  <si>
    <r>
      <t>WAN</t>
    </r>
    <r>
      <rPr>
        <sz val="11"/>
        <color rgb="FF003366"/>
        <rFont val="Arial"/>
        <family val="2"/>
      </rPr>
      <t xml:space="preserve"> David</t>
    </r>
  </si>
  <si>
    <r>
      <t>GOLDSMITH</t>
    </r>
    <r>
      <rPr>
        <sz val="11"/>
        <color rgb="FF003366"/>
        <rFont val="Arial"/>
        <family val="2"/>
      </rPr>
      <t xml:space="preserve"> Jags</t>
    </r>
  </si>
  <si>
    <r>
      <t>MACGOWAN</t>
    </r>
    <r>
      <rPr>
        <sz val="11"/>
        <color rgb="FF003366"/>
        <rFont val="Arial"/>
        <family val="2"/>
      </rPr>
      <t xml:space="preserve"> John</t>
    </r>
  </si>
  <si>
    <r>
      <t>PHIPPS</t>
    </r>
    <r>
      <rPr>
        <sz val="11"/>
        <color rgb="FF003366"/>
        <rFont val="Arial"/>
        <family val="2"/>
      </rPr>
      <t xml:space="preserve"> Steven</t>
    </r>
  </si>
  <si>
    <t>Exhausted</t>
  </si>
  <si>
    <t>Loss by fraction</t>
  </si>
  <si>
    <t>Total</t>
  </si>
  <si>
    <t>Quota</t>
  </si>
  <si>
    <t>Results as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</si>
</sst>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0_)"/>
    <numFmt numFmtId="165" formatCode="_(0_);\(0\)"/>
    <numFmt numFmtId="166" formatCode="_(0.000000\ _)"/>
    <numFmt numFmtId="167" formatCode="0.00000\ \ "/>
    <numFmt numFmtId="168" formatCode="###,##0"/>
    <numFmt numFmtId="169" formatCode="h:mm\ AM/PM\ \ \ \ dd\ mmmm\ yyyy"/>
  </numFmts>
  <fonts count="18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14"/>
      <name val="Arial"/>
      <family val="2"/>
    </font>
    <font>
      <sz val="10"/>
      <name val="Courier New"/>
      <family val="3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7"/>
      <name val="Courier New"/>
      <family val="3"/>
    </font>
    <font>
      <sz val="10"/>
      <name val="Courier"/>
      <family val="3"/>
    </font>
    <font>
      <sz val="7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8"/>
      <color rgb="FF003366"/>
      <name val="Arial"/>
      <family val="2"/>
    </font>
    <font>
      <sz val="9"/>
      <color rgb="FF003366"/>
      <name val="Arial"/>
      <family val="2"/>
    </font>
    <font>
      <sz val="11"/>
      <color rgb="FF003366"/>
      <name val="Arial"/>
      <family val="2"/>
    </font>
    <font>
      <b/>
      <sz val="11"/>
      <color rgb="FF003366"/>
      <name val="Arial"/>
      <family val="2"/>
    </font>
    <font>
      <b/>
      <sz val="9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4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49" fontId="3" fillId="0" borderId="0">
      <alignment horizontal="center"/>
    </xf>
    <xf numFmtId="0" fontId="4" fillId="0" borderId="0"/>
    <xf numFmtId="0" fontId="4" fillId="0" borderId="0">
      <alignment horizontal="left" vertical="center"/>
    </xf>
    <xf numFmtId="49" fontId="3" fillId="0" borderId="0">
      <alignment horizontal="center" vertical="center"/>
    </xf>
    <xf numFmtId="49" fontId="3" fillId="0" borderId="0">
      <alignment horizontal="left" vertical="center"/>
    </xf>
    <xf numFmtId="0" fontId="3" fillId="0" borderId="0">
      <alignment horizontal="center" vertical="top"/>
    </xf>
    <xf numFmtId="0" fontId="5" fillId="0" borderId="0"/>
    <xf numFmtId="0" fontId="6" fillId="0" borderId="1"/>
    <xf numFmtId="0" fontId="7" fillId="0" borderId="2">
      <alignment horizontal="centerContinuous" vertical="center" wrapText="1"/>
    </xf>
    <xf numFmtId="0" fontId="6" fillId="0" borderId="3"/>
    <xf numFmtId="0" fontId="4" fillId="0" borderId="4">
      <alignment horizontal="center" vertical="center" textRotation="180" wrapText="1"/>
    </xf>
    <xf numFmtId="0" fontId="4" fillId="0" borderId="4">
      <alignment horizontal="center" vertical="center" wrapText="1"/>
    </xf>
    <xf numFmtId="0" fontId="5" fillId="0" borderId="4">
      <alignment horizontal="center" vertical="top" textRotation="180"/>
    </xf>
    <xf numFmtId="0" fontId="5" fillId="0" borderId="5">
      <alignment horizontal="center" vertical="top" textRotation="180"/>
    </xf>
    <xf numFmtId="1" fontId="5" fillId="0" borderId="1">
      <alignment horizontal="center" vertical="top"/>
    </xf>
    <xf numFmtId="0" fontId="6" fillId="0" borderId="1">
      <alignment horizontal="left" vertical="top"/>
    </xf>
    <xf numFmtId="1" fontId="8" fillId="0" borderId="1">
      <alignment horizontal="right" vertical="top"/>
    </xf>
    <xf numFmtId="1" fontId="8" fillId="0" borderId="6">
      <alignment horizontal="right" vertical="top"/>
    </xf>
    <xf numFmtId="164" fontId="9" fillId="0" borderId="2" applyFont="0" applyFill="0" applyBorder="0" applyAlignment="0" applyProtection="0">
      <alignment horizontal="right" vertical="center"/>
    </xf>
    <xf numFmtId="165" fontId="9" fillId="0" borderId="2" applyFont="0" applyFill="0" applyBorder="0" applyAlignment="0" applyProtection="0">
      <alignment horizontal="right" vertical="center"/>
    </xf>
    <xf numFmtId="0" fontId="4" fillId="0" borderId="1">
      <alignment horizontal="left" vertical="top" wrapText="1"/>
    </xf>
    <xf numFmtId="1" fontId="5" fillId="0" borderId="4">
      <alignment horizontal="center" vertical="center"/>
    </xf>
    <xf numFmtId="0" fontId="6" fillId="0" borderId="4">
      <alignment horizontal="left" vertical="center"/>
    </xf>
    <xf numFmtId="164" fontId="3" fillId="0" borderId="4">
      <alignment horizontal="right" vertical="center"/>
    </xf>
    <xf numFmtId="164" fontId="3" fillId="0" borderId="7">
      <alignment horizontal="right" vertical="center"/>
    </xf>
    <xf numFmtId="166" fontId="9" fillId="0" borderId="4" applyFont="0" applyFill="0" applyBorder="0" applyAlignment="0" applyProtection="0"/>
    <xf numFmtId="0" fontId="4" fillId="0" borderId="4">
      <alignment horizontal="left" vertical="center" wrapText="1"/>
    </xf>
    <xf numFmtId="167" fontId="10" fillId="0" borderId="8" applyNumberFormat="0">
      <alignment horizontal="center" vertical="center"/>
    </xf>
    <xf numFmtId="167" fontId="9" fillId="1" borderId="8" applyNumberFormat="0" applyFont="0" applyBorder="0" applyAlignment="0" applyProtection="0"/>
    <xf numFmtId="167" fontId="10" fillId="0" borderId="8" applyNumberFormat="0">
      <alignment horizontal="center" vertical="center"/>
    </xf>
    <xf numFmtId="167" fontId="9" fillId="0" borderId="8" applyNumberFormat="0" applyFont="0" applyAlignment="0" applyProtection="0"/>
    <xf numFmtId="0" fontId="2" fillId="0" borderId="0">
      <alignment horizontal="centerContinuous"/>
    </xf>
    <xf numFmtId="0" fontId="6" fillId="0" borderId="0"/>
    <xf numFmtId="0" fontId="2" fillId="0" borderId="9">
      <alignment horizontal="center" vertical="center"/>
    </xf>
    <xf numFmtId="0" fontId="5" fillId="0" borderId="10">
      <alignment horizontal="center" vertical="center"/>
    </xf>
    <xf numFmtId="0" fontId="6" fillId="0" borderId="11"/>
    <xf numFmtId="0" fontId="6" fillId="0" borderId="12">
      <alignment horizontal="left" vertical="center"/>
    </xf>
    <xf numFmtId="0" fontId="6" fillId="0" borderId="8">
      <alignment horizontal="center" vertical="center"/>
    </xf>
    <xf numFmtId="0" fontId="6" fillId="0" borderId="0"/>
    <xf numFmtId="0" fontId="13" fillId="0" borderId="0">
      <alignment horizontal="left"/>
    </xf>
    <xf numFmtId="0" fontId="14" fillId="0" borderId="13">
      <alignment horizontal="left"/>
    </xf>
    <xf numFmtId="0" fontId="14" fillId="0" borderId="13">
      <alignment horizontal="right"/>
    </xf>
    <xf numFmtId="0" fontId="14" fillId="0" borderId="13">
      <alignment horizontal="center"/>
    </xf>
    <xf numFmtId="0" fontId="15" fillId="0" borderId="0">
      <alignment horizontal="left"/>
    </xf>
    <xf numFmtId="168" fontId="9" fillId="0" borderId="2" applyFont="0" applyFill="0" applyBorder="0" applyAlignment="0" applyProtection="0">
      <alignment horizontal="right" vertical="center"/>
    </xf>
    <xf numFmtId="10" fontId="15" fillId="0" borderId="0">
      <alignment horizontal="right"/>
    </xf>
    <xf numFmtId="0" fontId="16" fillId="0" borderId="0">
      <alignment horizontal="center"/>
    </xf>
    <xf numFmtId="0" fontId="16" fillId="0" borderId="0">
      <alignment horizontal="right"/>
    </xf>
    <xf numFmtId="0" fontId="14" fillId="0" borderId="0">
      <alignment horizontal="right"/>
    </xf>
    <xf numFmtId="169" fontId="17" fillId="0" borderId="0">
      <alignment horizontal="left" indent="3"/>
    </xf>
  </cellStyleXfs>
  <cellXfs count="66">
    <xf numFmtId="0" fontId="0" fillId="0" borderId="0" xfId="0"/>
    <xf numFmtId="0" fontId="1" fillId="0" borderId="0" xfId="1"/>
    <xf numFmtId="0" fontId="2" fillId="0" borderId="0" xfId="2">
      <alignment vertical="center"/>
    </xf>
    <xf numFmtId="0" fontId="2" fillId="0" borderId="0" xfId="3">
      <alignment vertical="center"/>
    </xf>
    <xf numFmtId="49" fontId="3" fillId="0" borderId="0" xfId="4">
      <alignment horizontal="center"/>
    </xf>
    <xf numFmtId="0" fontId="4" fillId="0" borderId="0" xfId="5"/>
    <xf numFmtId="0" fontId="4" fillId="0" borderId="0" xfId="6">
      <alignment horizontal="left" vertical="center"/>
    </xf>
    <xf numFmtId="49" fontId="3" fillId="0" borderId="0" xfId="7">
      <alignment horizontal="center" vertical="center"/>
    </xf>
    <xf numFmtId="49" fontId="3" fillId="0" borderId="0" xfId="8">
      <alignment horizontal="left" vertical="center"/>
    </xf>
    <xf numFmtId="0" fontId="3" fillId="0" borderId="0" xfId="9">
      <alignment horizontal="center" vertical="top"/>
    </xf>
    <xf numFmtId="0" fontId="5" fillId="0" borderId="0" xfId="10"/>
    <xf numFmtId="0" fontId="6" fillId="0" borderId="1" xfId="11"/>
    <xf numFmtId="0" fontId="7" fillId="0" borderId="2" xfId="12">
      <alignment horizontal="centerContinuous" vertical="center" wrapText="1"/>
    </xf>
    <xf numFmtId="0" fontId="6" fillId="0" borderId="3" xfId="13"/>
    <xf numFmtId="0" fontId="4" fillId="0" borderId="4" xfId="14">
      <alignment horizontal="center" vertical="center" textRotation="180" wrapText="1"/>
    </xf>
    <xf numFmtId="0" fontId="4" fillId="0" borderId="4" xfId="15">
      <alignment horizontal="center" vertical="center" wrapText="1"/>
    </xf>
    <xf numFmtId="0" fontId="5" fillId="0" borderId="4" xfId="16">
      <alignment horizontal="center" vertical="top" textRotation="180"/>
    </xf>
    <xf numFmtId="0" fontId="5" fillId="0" borderId="5" xfId="17">
      <alignment horizontal="center" vertical="top" textRotation="180"/>
    </xf>
    <xf numFmtId="1" fontId="5" fillId="0" borderId="1" xfId="18">
      <alignment horizontal="center" vertical="top"/>
    </xf>
    <xf numFmtId="0" fontId="6" fillId="0" borderId="1" xfId="19">
      <alignment horizontal="left" vertical="top"/>
    </xf>
    <xf numFmtId="1" fontId="8" fillId="0" borderId="1" xfId="20">
      <alignment horizontal="right" vertical="top"/>
    </xf>
    <xf numFmtId="1" fontId="8" fillId="0" borderId="6" xfId="21">
      <alignment horizontal="right" vertical="top"/>
    </xf>
    <xf numFmtId="164" fontId="3" fillId="0" borderId="1" xfId="22" applyFont="1" applyBorder="1" applyAlignment="1">
      <alignment horizontal="right" vertical="top"/>
    </xf>
    <xf numFmtId="164" fontId="3" fillId="0" borderId="6" xfId="22" applyFont="1" applyBorder="1" applyAlignment="1">
      <alignment horizontal="right" vertical="top"/>
    </xf>
    <xf numFmtId="165" fontId="3" fillId="0" borderId="1" xfId="23" applyFont="1" applyBorder="1" applyAlignment="1">
      <alignment horizontal="right" vertical="top"/>
    </xf>
    <xf numFmtId="0" fontId="4" fillId="0" borderId="1" xfId="24">
      <alignment horizontal="left" vertical="top" wrapText="1"/>
    </xf>
    <xf numFmtId="1" fontId="5" fillId="0" borderId="4" xfId="25">
      <alignment horizontal="center" vertical="center"/>
    </xf>
    <xf numFmtId="0" fontId="6" fillId="0" borderId="4" xfId="26">
      <alignment horizontal="left" vertical="center"/>
    </xf>
    <xf numFmtId="164" fontId="3" fillId="0" borderId="4" xfId="27">
      <alignment horizontal="right" vertical="center"/>
    </xf>
    <xf numFmtId="164" fontId="3" fillId="0" borderId="7" xfId="28">
      <alignment horizontal="right" vertical="center"/>
    </xf>
    <xf numFmtId="166" fontId="3" fillId="0" borderId="4" xfId="29" applyFont="1" applyAlignment="1">
      <alignment horizontal="right" vertical="center"/>
    </xf>
    <xf numFmtId="164" fontId="3" fillId="0" borderId="4" xfId="22" applyFont="1" applyBorder="1">
      <alignment horizontal="right" vertical="center"/>
    </xf>
    <xf numFmtId="164" fontId="3" fillId="0" borderId="7" xfId="22" applyFont="1" applyBorder="1">
      <alignment horizontal="right" vertical="center"/>
    </xf>
    <xf numFmtId="165" fontId="3" fillId="0" borderId="4" xfId="23" applyFont="1" applyBorder="1">
      <alignment horizontal="right" vertical="center"/>
    </xf>
    <xf numFmtId="0" fontId="4" fillId="0" borderId="4" xfId="30">
      <alignment horizontal="left" vertical="center" wrapText="1"/>
    </xf>
    <xf numFmtId="1" fontId="10" fillId="0" borderId="8" xfId="31" applyNumberFormat="1">
      <alignment horizontal="center" vertical="center"/>
    </xf>
    <xf numFmtId="164" fontId="3" fillId="1" borderId="1" xfId="32" applyNumberFormat="1" applyFont="1" applyBorder="1" applyAlignment="1">
      <alignment horizontal="right" vertical="top"/>
    </xf>
    <xf numFmtId="0" fontId="11" fillId="0" borderId="1" xfId="24" applyFont="1">
      <alignment horizontal="left" vertical="top" wrapText="1"/>
    </xf>
    <xf numFmtId="0" fontId="10" fillId="0" borderId="8" xfId="31" applyNumberFormat="1">
      <alignment horizontal="center" vertical="center"/>
    </xf>
    <xf numFmtId="164" fontId="3" fillId="1" borderId="4" xfId="32" applyNumberFormat="1" applyFont="1" applyBorder="1" applyAlignment="1">
      <alignment horizontal="right" vertical="center"/>
    </xf>
    <xf numFmtId="1" fontId="10" fillId="0" borderId="8" xfId="33" applyNumberFormat="1">
      <alignment horizontal="center" vertical="center"/>
    </xf>
    <xf numFmtId="0" fontId="10" fillId="0" borderId="8" xfId="33" applyNumberFormat="1">
      <alignment horizontal="center" vertical="center"/>
    </xf>
    <xf numFmtId="164" fontId="3" fillId="0" borderId="8" xfId="34" applyNumberFormat="1" applyFont="1" applyAlignment="1">
      <alignment horizontal="right" vertical="top"/>
    </xf>
    <xf numFmtId="0" fontId="0" fillId="0" borderId="8" xfId="34" applyNumberFormat="1" applyFont="1"/>
    <xf numFmtId="0" fontId="2" fillId="0" borderId="0" xfId="35">
      <alignment horizontal="centerContinuous"/>
    </xf>
    <xf numFmtId="0" fontId="6" fillId="0" borderId="0" xfId="36"/>
    <xf numFmtId="0" fontId="2" fillId="0" borderId="9" xfId="37">
      <alignment horizontal="center" vertical="center"/>
    </xf>
    <xf numFmtId="0" fontId="5" fillId="0" borderId="10" xfId="38">
      <alignment horizontal="center" vertical="center"/>
    </xf>
    <xf numFmtId="0" fontId="6" fillId="0" borderId="11" xfId="39"/>
    <xf numFmtId="0" fontId="6" fillId="0" borderId="12" xfId="40">
      <alignment horizontal="left" vertical="center"/>
    </xf>
    <xf numFmtId="0" fontId="6" fillId="0" borderId="8" xfId="41">
      <alignment horizontal="center" vertical="center"/>
    </xf>
    <xf numFmtId="0" fontId="12" fillId="0" borderId="0" xfId="42" applyFont="1"/>
    <xf numFmtId="0" fontId="6" fillId="0" borderId="0" xfId="42"/>
    <xf numFmtId="0" fontId="13" fillId="0" borderId="0" xfId="43">
      <alignment horizontal="left"/>
    </xf>
    <xf numFmtId="0" fontId="14" fillId="0" borderId="13" xfId="44">
      <alignment horizontal="left"/>
    </xf>
    <xf numFmtId="0" fontId="14" fillId="0" borderId="13" xfId="45">
      <alignment horizontal="right"/>
    </xf>
    <xf numFmtId="0" fontId="14" fillId="0" borderId="13" xfId="46">
      <alignment horizontal="center"/>
    </xf>
    <xf numFmtId="0" fontId="16" fillId="0" borderId="0" xfId="47" applyFont="1">
      <alignment horizontal="left"/>
    </xf>
    <xf numFmtId="168" fontId="15" fillId="0" borderId="0" xfId="48" applyFont="1" applyBorder="1" applyAlignment="1">
      <alignment horizontal="right"/>
    </xf>
    <xf numFmtId="10" fontId="15" fillId="0" borderId="0" xfId="49">
      <alignment horizontal="right"/>
    </xf>
    <xf numFmtId="0" fontId="16" fillId="0" borderId="0" xfId="50">
      <alignment horizontal="center"/>
    </xf>
    <xf numFmtId="0" fontId="15" fillId="0" borderId="0" xfId="47">
      <alignment horizontal="left"/>
    </xf>
    <xf numFmtId="0" fontId="16" fillId="0" borderId="0" xfId="51">
      <alignment horizontal="right"/>
    </xf>
    <xf numFmtId="168" fontId="15" fillId="0" borderId="14" xfId="48" applyFont="1" applyBorder="1" applyAlignment="1">
      <alignment horizontal="right"/>
    </xf>
    <xf numFmtId="0" fontId="14" fillId="0" borderId="0" xfId="52">
      <alignment horizontal="right"/>
    </xf>
    <xf numFmtId="169" fontId="17" fillId="0" borderId="0" xfId="53">
      <alignment horizontal="left" indent="3"/>
    </xf>
  </cellXfs>
  <cellStyles count="54">
    <cellStyle name="erlsCandidate" xfId="47" xr:uid="{298639F1-D81E-4DF0-BDF9-D42B8825C427}"/>
    <cellStyle name="erlsCandidateHeaderText" xfId="44" xr:uid="{BE0C64BB-CB74-4E87-9227-307C4A579DEA}"/>
    <cellStyle name="erlsCandidateTotal" xfId="51" xr:uid="{83BC0F01-7513-4861-BDD2-2F082EC5A744}"/>
    <cellStyle name="erlsNumberHeaderText" xfId="45" xr:uid="{CFF51A77-AEDF-485A-88FA-CE52EB9A343B}"/>
    <cellStyle name="erlsPercentage" xfId="49" xr:uid="{BC8CCDF6-758C-4EC9-B4A2-992760CB583F}"/>
    <cellStyle name="erlsQuotaVote1" xfId="48" xr:uid="{169A1617-179A-49F4-9CF5-DFCD4EB7F611}"/>
    <cellStyle name="erlsStatus" xfId="50" xr:uid="{373922A8-58D1-48C3-BEF0-BC76165BDD32}"/>
    <cellStyle name="erlsStatusHeaderText" xfId="46" xr:uid="{550DF520-64C3-4016-B41C-483A06ADCCBB}"/>
    <cellStyle name="erlsTimestamp" xfId="53" xr:uid="{75AB98CF-AE4C-43B7-A4E3-1AFBB28BD463}"/>
    <cellStyle name="erlsTimestampText" xfId="52" xr:uid="{C9AEE79C-3EEC-4562-9154-F8EDA7B34FBA}"/>
    <cellStyle name="erlsTitle" xfId="43" xr:uid="{4D9AFDD6-98A9-4A96-86C5-3A567758BBB5}"/>
    <cellStyle name="ersCandidate" xfId="40" xr:uid="{6163C4FB-73AF-435D-B83C-DA3F4BF6C397}"/>
    <cellStyle name="ersColumn1Text" xfId="37" xr:uid="{C5AEA562-8340-425D-B6EC-82028566EA96}"/>
    <cellStyle name="ersColumn2Text" xfId="38" xr:uid="{E97FA76F-AC10-4E35-9E72-52450ADCCAA8}"/>
    <cellStyle name="ersColumn3Text" xfId="39" xr:uid="{34D5F7AD-CC36-48C1-A606-40BF7C8514FC}"/>
    <cellStyle name="ersNumber" xfId="41" xr:uid="{894A74ED-541E-4F49-ACEA-2C9D66EF23EC}"/>
    <cellStyle name="ersTieKey" xfId="42" xr:uid="{9B490ED8-811E-49A0-AB9A-C06220731857}"/>
    <cellStyle name="ersTitle" xfId="35" xr:uid="{7F20D857-0B88-4824-92C3-9020845B4CC9}"/>
    <cellStyle name="hcQuotaVote1" xfId="22" xr:uid="{BE758BB6-03C5-4F57-95AA-13DF43292991}"/>
    <cellStyle name="hcQuotaVote2" xfId="23" xr:uid="{3BCB9A73-D05D-4121-BACA-F88E30922B96}"/>
    <cellStyle name="hcTransferValue" xfId="29" xr:uid="{BC98F4CA-02BE-425C-A3E0-E473E2CE44DF}"/>
    <cellStyle name="Normal" xfId="0" builtinId="0"/>
    <cellStyle name="Normal 2" xfId="1" xr:uid="{D093F7F6-3888-498E-8F1F-F89E6B1A7386}"/>
    <cellStyle name="Normal 3" xfId="36" xr:uid="{D85C1724-4962-4230-B957-E147063827AD}"/>
    <cellStyle name="ssC1Count" xfId="18" xr:uid="{8483A710-879F-483F-AF6D-AE78416495C6}"/>
    <cellStyle name="ssC1Paper" xfId="20" xr:uid="{9EAD1F9C-7C6D-484C-914C-0A2F3A0548D4}"/>
    <cellStyle name="ssC1PartyTotalsPaper" xfId="21" xr:uid="{55E40083-3363-4146-84B0-5CDE4A8D23E0}"/>
    <cellStyle name="ssC1Remark" xfId="24" xr:uid="{ED68E969-408B-4C27-A122-169B4E970F92}"/>
    <cellStyle name="ssC1Text" xfId="19" xr:uid="{CF47411B-13CE-46A4-B2BA-D41C1E61070C}"/>
    <cellStyle name="ssC2Count" xfId="25" xr:uid="{B455F15A-9689-4C78-8E9A-58B508855347}"/>
    <cellStyle name="ssC2Paper" xfId="27" xr:uid="{EFF48711-3699-4AF7-8F4F-ACEAAEEE6E46}"/>
    <cellStyle name="ssC2PartyTotalsPaper" xfId="28" xr:uid="{8B9E42B5-679F-4B20-9656-E1D875A2C46E}"/>
    <cellStyle name="ssC2Remark" xfId="30" xr:uid="{4B408F00-4D82-4C0C-B752-C9F81BF53AE3}"/>
    <cellStyle name="ssC2Text" xfId="26" xr:uid="{AFC3A30B-A54D-47F2-8778-C2B620408CA9}"/>
    <cellStyle name="ssCandidateText" xfId="16" xr:uid="{2B65B2C7-FAFB-4C90-A2D5-E953DDC09C05}"/>
    <cellStyle name="ssColumnHText" xfId="15" xr:uid="{CBBECF2C-ED1A-4FA0-8DAF-ECA98690BCBB}"/>
    <cellStyle name="ssColumnTPartyTotalsText" xfId="13" xr:uid="{B31DE0E0-7FD8-4037-BCF1-6470439E0230}"/>
    <cellStyle name="ssColumnTText" xfId="11" xr:uid="{91F786EB-ADF6-49C1-B11B-9AB1FEB99929}"/>
    <cellStyle name="ssColumnVText" xfId="14" xr:uid="{DD4B6F8E-484A-4751-8154-C82C57BA12D7}"/>
    <cellStyle name="ssElectedPaper" xfId="31" xr:uid="{C878EEE6-4DB8-4DFD-8EB4-F2F7AC2C0E9E}"/>
    <cellStyle name="ssElectedVote" xfId="32" xr:uid="{409BAE23-1578-425A-81BF-70B70C3656F9}"/>
    <cellStyle name="ssExcludedPaper" xfId="33" xr:uid="{88363C8A-3081-414F-BCA3-263F3B865202}"/>
    <cellStyle name="ssExcludedVote" xfId="34" xr:uid="{3EFA3DCA-90A2-470E-AEB9-07CAE43092DD}"/>
    <cellStyle name="ssHElectionName" xfId="3" xr:uid="{A7D26C99-B824-49EB-8BFA-1FD7D6B66800}"/>
    <cellStyle name="ssHFormalPapers" xfId="5" xr:uid="{1B65F0D9-2681-4B10-8196-22F8B54F894F}"/>
    <cellStyle name="ssHQuota1" xfId="6" xr:uid="{47AD1B76-4755-4DF5-8B8A-DA2EB0161B57}"/>
    <cellStyle name="ssHQuota2" xfId="4" xr:uid="{84355843-5C7D-4882-AB6E-9695D9EE4655}"/>
    <cellStyle name="ssHQuota3" xfId="9" xr:uid="{385218EA-6547-4349-B511-C815D7BB0240}"/>
    <cellStyle name="ssHQuota4" xfId="8" xr:uid="{356432B3-EB9D-412E-86D3-D42031742BCD}"/>
    <cellStyle name="ssHQuota5" xfId="7" xr:uid="{A0E6BEFD-7AF4-480A-8CD3-4345FCE272F3}"/>
    <cellStyle name="ssHTableHeading" xfId="10" xr:uid="{E81FC7C2-39BC-4F99-B1E3-58838ACD5C84}"/>
    <cellStyle name="ssHTitle" xfId="2" xr:uid="{4A9A7F81-17FF-411F-A6D5-0EC093693837}"/>
    <cellStyle name="ssPartyText" xfId="12" xr:uid="{C2EA5537-FE00-4160-A442-D22811FCD51E}"/>
    <cellStyle name="ssPartyTotalsText" xfId="17" xr:uid="{6E540DAB-F18E-43E8-ACF5-3FF230DEB0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300990</xdr:colOff>
      <xdr:row>12</xdr:row>
      <xdr:rowOff>0</xdr:rowOff>
    </xdr:from>
    <xdr:to>
      <xdr:col>19</xdr:col>
      <xdr:colOff>300990</xdr:colOff>
      <xdr:row>102</xdr:row>
      <xdr:rowOff>0</xdr:rowOff>
    </xdr:to>
    <xdr:cxnSp macro="">
      <xdr:nvCxnSpPr>
        <xdr:cNvPr id="2" name="ssLine15">
          <a:extLst>
            <a:ext uri="{FF2B5EF4-FFF2-40B4-BE49-F238E27FC236}">
              <a16:creationId xmlns:a16="http://schemas.microsoft.com/office/drawing/2014/main" id="{B2E1BF6D-167B-4192-AF16-3A5DA3B5CF3C}"/>
            </a:ext>
          </a:extLst>
        </xdr:cNvPr>
        <xdr:cNvCxnSpPr/>
      </xdr:nvCxnSpPr>
      <xdr:spPr>
        <a:xfrm>
          <a:off x="13422630" y="3063240"/>
          <a:ext cx="0" cy="157734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266699</xdr:colOff>
      <xdr:row>14</xdr:row>
      <xdr:rowOff>0</xdr:rowOff>
    </xdr:from>
    <xdr:to>
      <xdr:col>32</xdr:col>
      <xdr:colOff>266699</xdr:colOff>
      <xdr:row>101</xdr:row>
      <xdr:rowOff>175259</xdr:rowOff>
    </xdr:to>
    <xdr:cxnSp macro="">
      <xdr:nvCxnSpPr>
        <xdr:cNvPr id="3" name="ssLine25">
          <a:extLst>
            <a:ext uri="{FF2B5EF4-FFF2-40B4-BE49-F238E27FC236}">
              <a16:creationId xmlns:a16="http://schemas.microsoft.com/office/drawing/2014/main" id="{EDDC48C1-8A76-4C45-BA72-617E54DEA9DA}"/>
            </a:ext>
          </a:extLst>
        </xdr:cNvPr>
        <xdr:cNvCxnSpPr/>
      </xdr:nvCxnSpPr>
      <xdr:spPr>
        <a:xfrm>
          <a:off x="19065239" y="3413760"/>
          <a:ext cx="0" cy="1542287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266699</xdr:colOff>
      <xdr:row>18</xdr:row>
      <xdr:rowOff>0</xdr:rowOff>
    </xdr:from>
    <xdr:to>
      <xdr:col>31</xdr:col>
      <xdr:colOff>266699</xdr:colOff>
      <xdr:row>101</xdr:row>
      <xdr:rowOff>175259</xdr:rowOff>
    </xdr:to>
    <xdr:cxnSp macro="">
      <xdr:nvCxnSpPr>
        <xdr:cNvPr id="4" name="ssLine24">
          <a:extLst>
            <a:ext uri="{FF2B5EF4-FFF2-40B4-BE49-F238E27FC236}">
              <a16:creationId xmlns:a16="http://schemas.microsoft.com/office/drawing/2014/main" id="{F4CA04A1-C411-44E8-A75C-EAFC2C682456}"/>
            </a:ext>
          </a:extLst>
        </xdr:cNvPr>
        <xdr:cNvCxnSpPr/>
      </xdr:nvCxnSpPr>
      <xdr:spPr>
        <a:xfrm>
          <a:off x="18531839" y="4114800"/>
          <a:ext cx="0" cy="1472183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266700</xdr:colOff>
      <xdr:row>22</xdr:row>
      <xdr:rowOff>0</xdr:rowOff>
    </xdr:from>
    <xdr:to>
      <xdr:col>13</xdr:col>
      <xdr:colOff>266700</xdr:colOff>
      <xdr:row>102</xdr:row>
      <xdr:rowOff>0</xdr:rowOff>
    </xdr:to>
    <xdr:cxnSp macro="">
      <xdr:nvCxnSpPr>
        <xdr:cNvPr id="5" name="ssLine10">
          <a:extLst>
            <a:ext uri="{FF2B5EF4-FFF2-40B4-BE49-F238E27FC236}">
              <a16:creationId xmlns:a16="http://schemas.microsoft.com/office/drawing/2014/main" id="{4304D790-111F-444A-8C31-EC7485362E7B}"/>
            </a:ext>
          </a:extLst>
        </xdr:cNvPr>
        <xdr:cNvCxnSpPr/>
      </xdr:nvCxnSpPr>
      <xdr:spPr>
        <a:xfrm>
          <a:off x="10584180" y="4815840"/>
          <a:ext cx="0" cy="140208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26</xdr:row>
      <xdr:rowOff>0</xdr:rowOff>
    </xdr:from>
    <xdr:to>
      <xdr:col>16</xdr:col>
      <xdr:colOff>266700</xdr:colOff>
      <xdr:row>101</xdr:row>
      <xdr:rowOff>175259</xdr:rowOff>
    </xdr:to>
    <xdr:cxnSp macro="">
      <xdr:nvCxnSpPr>
        <xdr:cNvPr id="6" name="ssLine13">
          <a:extLst>
            <a:ext uri="{FF2B5EF4-FFF2-40B4-BE49-F238E27FC236}">
              <a16:creationId xmlns:a16="http://schemas.microsoft.com/office/drawing/2014/main" id="{800F54E5-2BC9-4871-A6CC-C977D692356E}"/>
            </a:ext>
          </a:extLst>
        </xdr:cNvPr>
        <xdr:cNvCxnSpPr/>
      </xdr:nvCxnSpPr>
      <xdr:spPr>
        <a:xfrm>
          <a:off x="12321540" y="5516880"/>
          <a:ext cx="0" cy="1331975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266700</xdr:colOff>
      <xdr:row>30</xdr:row>
      <xdr:rowOff>0</xdr:rowOff>
    </xdr:from>
    <xdr:to>
      <xdr:col>8</xdr:col>
      <xdr:colOff>266700</xdr:colOff>
      <xdr:row>102</xdr:row>
      <xdr:rowOff>0</xdr:rowOff>
    </xdr:to>
    <xdr:cxnSp macro="">
      <xdr:nvCxnSpPr>
        <xdr:cNvPr id="7" name="ssLine6">
          <a:extLst>
            <a:ext uri="{FF2B5EF4-FFF2-40B4-BE49-F238E27FC236}">
              <a16:creationId xmlns:a16="http://schemas.microsoft.com/office/drawing/2014/main" id="{AD8981B8-6820-440D-9F0D-E53C4D210959}"/>
            </a:ext>
          </a:extLst>
        </xdr:cNvPr>
        <xdr:cNvCxnSpPr/>
      </xdr:nvCxnSpPr>
      <xdr:spPr>
        <a:xfrm>
          <a:off x="8450580" y="6217920"/>
          <a:ext cx="0" cy="126187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266699</xdr:colOff>
      <xdr:row>34</xdr:row>
      <xdr:rowOff>0</xdr:rowOff>
    </xdr:from>
    <xdr:to>
      <xdr:col>29</xdr:col>
      <xdr:colOff>266699</xdr:colOff>
      <xdr:row>102</xdr:row>
      <xdr:rowOff>0</xdr:rowOff>
    </xdr:to>
    <xdr:cxnSp macro="">
      <xdr:nvCxnSpPr>
        <xdr:cNvPr id="8" name="ssLine23">
          <a:extLst>
            <a:ext uri="{FF2B5EF4-FFF2-40B4-BE49-F238E27FC236}">
              <a16:creationId xmlns:a16="http://schemas.microsoft.com/office/drawing/2014/main" id="{DED296B7-8869-4FA8-937F-356C846A4780}"/>
            </a:ext>
          </a:extLst>
        </xdr:cNvPr>
        <xdr:cNvCxnSpPr/>
      </xdr:nvCxnSpPr>
      <xdr:spPr>
        <a:xfrm>
          <a:off x="17998439" y="6918960"/>
          <a:ext cx="0" cy="119176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266700</xdr:colOff>
      <xdr:row>38</xdr:row>
      <xdr:rowOff>0</xdr:rowOff>
    </xdr:from>
    <xdr:to>
      <xdr:col>5</xdr:col>
      <xdr:colOff>266700</xdr:colOff>
      <xdr:row>101</xdr:row>
      <xdr:rowOff>175259</xdr:rowOff>
    </xdr:to>
    <xdr:cxnSp macro="">
      <xdr:nvCxnSpPr>
        <xdr:cNvPr id="9" name="ssLine3">
          <a:extLst>
            <a:ext uri="{FF2B5EF4-FFF2-40B4-BE49-F238E27FC236}">
              <a16:creationId xmlns:a16="http://schemas.microsoft.com/office/drawing/2014/main" id="{62E6FB50-D4E2-4888-8806-55B0DC5668E2}"/>
            </a:ext>
          </a:extLst>
        </xdr:cNvPr>
        <xdr:cNvCxnSpPr/>
      </xdr:nvCxnSpPr>
      <xdr:spPr>
        <a:xfrm>
          <a:off x="6713220" y="7620000"/>
          <a:ext cx="0" cy="1121663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266700</xdr:colOff>
      <xdr:row>42</xdr:row>
      <xdr:rowOff>0</xdr:rowOff>
    </xdr:from>
    <xdr:to>
      <xdr:col>17</xdr:col>
      <xdr:colOff>266700</xdr:colOff>
      <xdr:row>102</xdr:row>
      <xdr:rowOff>0</xdr:rowOff>
    </xdr:to>
    <xdr:cxnSp macro="">
      <xdr:nvCxnSpPr>
        <xdr:cNvPr id="10" name="ssLine14">
          <a:extLst>
            <a:ext uri="{FF2B5EF4-FFF2-40B4-BE49-F238E27FC236}">
              <a16:creationId xmlns:a16="http://schemas.microsoft.com/office/drawing/2014/main" id="{EF4BD0EC-7D8E-42E6-A680-E0A33613DA2C}"/>
            </a:ext>
          </a:extLst>
        </xdr:cNvPr>
        <xdr:cNvCxnSpPr/>
      </xdr:nvCxnSpPr>
      <xdr:spPr>
        <a:xfrm>
          <a:off x="12854940" y="8321040"/>
          <a:ext cx="0" cy="10515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266699</xdr:colOff>
      <xdr:row>46</xdr:row>
      <xdr:rowOff>0</xdr:rowOff>
    </xdr:from>
    <xdr:to>
      <xdr:col>33</xdr:col>
      <xdr:colOff>266699</xdr:colOff>
      <xdr:row>101</xdr:row>
      <xdr:rowOff>175259</xdr:rowOff>
    </xdr:to>
    <xdr:cxnSp macro="">
      <xdr:nvCxnSpPr>
        <xdr:cNvPr id="11" name="ssLine26">
          <a:extLst>
            <a:ext uri="{FF2B5EF4-FFF2-40B4-BE49-F238E27FC236}">
              <a16:creationId xmlns:a16="http://schemas.microsoft.com/office/drawing/2014/main" id="{E66B86A3-474D-4D68-98AF-FC88212E401E}"/>
            </a:ext>
          </a:extLst>
        </xdr:cNvPr>
        <xdr:cNvCxnSpPr/>
      </xdr:nvCxnSpPr>
      <xdr:spPr>
        <a:xfrm>
          <a:off x="19598639" y="9022080"/>
          <a:ext cx="0" cy="981455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300990</xdr:colOff>
      <xdr:row>50</xdr:row>
      <xdr:rowOff>0</xdr:rowOff>
    </xdr:from>
    <xdr:to>
      <xdr:col>26</xdr:col>
      <xdr:colOff>300990</xdr:colOff>
      <xdr:row>102</xdr:row>
      <xdr:rowOff>0</xdr:rowOff>
    </xdr:to>
    <xdr:cxnSp macro="">
      <xdr:nvCxnSpPr>
        <xdr:cNvPr id="12" name="ssLine20">
          <a:extLst>
            <a:ext uri="{FF2B5EF4-FFF2-40B4-BE49-F238E27FC236}">
              <a16:creationId xmlns:a16="http://schemas.microsoft.com/office/drawing/2014/main" id="{52F28384-40F6-4305-BD36-712889C32775}"/>
            </a:ext>
          </a:extLst>
        </xdr:cNvPr>
        <xdr:cNvCxnSpPr/>
      </xdr:nvCxnSpPr>
      <xdr:spPr>
        <a:xfrm>
          <a:off x="16363950" y="9723120"/>
          <a:ext cx="0" cy="91135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300990</xdr:colOff>
      <xdr:row>54</xdr:row>
      <xdr:rowOff>0</xdr:rowOff>
    </xdr:from>
    <xdr:to>
      <xdr:col>14</xdr:col>
      <xdr:colOff>300990</xdr:colOff>
      <xdr:row>102</xdr:row>
      <xdr:rowOff>0</xdr:rowOff>
    </xdr:to>
    <xdr:cxnSp macro="">
      <xdr:nvCxnSpPr>
        <xdr:cNvPr id="13" name="ssLine11">
          <a:extLst>
            <a:ext uri="{FF2B5EF4-FFF2-40B4-BE49-F238E27FC236}">
              <a16:creationId xmlns:a16="http://schemas.microsoft.com/office/drawing/2014/main" id="{41928BE8-1C1B-4684-9B3B-3A072AA82669}"/>
            </a:ext>
          </a:extLst>
        </xdr:cNvPr>
        <xdr:cNvCxnSpPr/>
      </xdr:nvCxnSpPr>
      <xdr:spPr>
        <a:xfrm>
          <a:off x="11151870" y="10424160"/>
          <a:ext cx="0" cy="84124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300990</xdr:colOff>
      <xdr:row>58</xdr:row>
      <xdr:rowOff>0</xdr:rowOff>
    </xdr:from>
    <xdr:to>
      <xdr:col>6</xdr:col>
      <xdr:colOff>300990</xdr:colOff>
      <xdr:row>101</xdr:row>
      <xdr:rowOff>175259</xdr:rowOff>
    </xdr:to>
    <xdr:cxnSp macro="">
      <xdr:nvCxnSpPr>
        <xdr:cNvPr id="14" name="ssLine4">
          <a:extLst>
            <a:ext uri="{FF2B5EF4-FFF2-40B4-BE49-F238E27FC236}">
              <a16:creationId xmlns:a16="http://schemas.microsoft.com/office/drawing/2014/main" id="{77877C94-6F6C-40B1-A429-4DB6319461D5}"/>
            </a:ext>
          </a:extLst>
        </xdr:cNvPr>
        <xdr:cNvCxnSpPr/>
      </xdr:nvCxnSpPr>
      <xdr:spPr>
        <a:xfrm>
          <a:off x="7280910" y="11125200"/>
          <a:ext cx="0" cy="771143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300989</xdr:colOff>
      <xdr:row>62</xdr:row>
      <xdr:rowOff>0</xdr:rowOff>
    </xdr:from>
    <xdr:to>
      <xdr:col>23</xdr:col>
      <xdr:colOff>300989</xdr:colOff>
      <xdr:row>102</xdr:row>
      <xdr:rowOff>0</xdr:rowOff>
    </xdr:to>
    <xdr:cxnSp macro="">
      <xdr:nvCxnSpPr>
        <xdr:cNvPr id="15" name="ssLine17">
          <a:extLst>
            <a:ext uri="{FF2B5EF4-FFF2-40B4-BE49-F238E27FC236}">
              <a16:creationId xmlns:a16="http://schemas.microsoft.com/office/drawing/2014/main" id="{01BB5573-37C7-4F10-BB69-DF81D496FE0E}"/>
            </a:ext>
          </a:extLst>
        </xdr:cNvPr>
        <xdr:cNvCxnSpPr/>
      </xdr:nvCxnSpPr>
      <xdr:spPr>
        <a:xfrm>
          <a:off x="14626589" y="11826240"/>
          <a:ext cx="0" cy="70104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300990</xdr:colOff>
      <xdr:row>66</xdr:row>
      <xdr:rowOff>0</xdr:rowOff>
    </xdr:from>
    <xdr:to>
      <xdr:col>25</xdr:col>
      <xdr:colOff>300990</xdr:colOff>
      <xdr:row>102</xdr:row>
      <xdr:rowOff>0</xdr:rowOff>
    </xdr:to>
    <xdr:cxnSp macro="">
      <xdr:nvCxnSpPr>
        <xdr:cNvPr id="16" name="ssLine19">
          <a:extLst>
            <a:ext uri="{FF2B5EF4-FFF2-40B4-BE49-F238E27FC236}">
              <a16:creationId xmlns:a16="http://schemas.microsoft.com/office/drawing/2014/main" id="{8E12203D-C9B4-47C2-8D45-F1EE75AD35BC}"/>
            </a:ext>
          </a:extLst>
        </xdr:cNvPr>
        <xdr:cNvCxnSpPr/>
      </xdr:nvCxnSpPr>
      <xdr:spPr>
        <a:xfrm>
          <a:off x="15761970" y="12527280"/>
          <a:ext cx="0" cy="63093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300990</xdr:colOff>
      <xdr:row>70</xdr:row>
      <xdr:rowOff>0</xdr:rowOff>
    </xdr:from>
    <xdr:to>
      <xdr:col>15</xdr:col>
      <xdr:colOff>300990</xdr:colOff>
      <xdr:row>102</xdr:row>
      <xdr:rowOff>0</xdr:rowOff>
    </xdr:to>
    <xdr:cxnSp macro="">
      <xdr:nvCxnSpPr>
        <xdr:cNvPr id="17" name="ssLine12">
          <a:extLst>
            <a:ext uri="{FF2B5EF4-FFF2-40B4-BE49-F238E27FC236}">
              <a16:creationId xmlns:a16="http://schemas.microsoft.com/office/drawing/2014/main" id="{3FC932DD-D268-4F00-9245-300B75DD1C42}"/>
            </a:ext>
          </a:extLst>
        </xdr:cNvPr>
        <xdr:cNvCxnSpPr/>
      </xdr:nvCxnSpPr>
      <xdr:spPr>
        <a:xfrm>
          <a:off x="11753850" y="13228320"/>
          <a:ext cx="0" cy="56083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300990</xdr:colOff>
      <xdr:row>74</xdr:row>
      <xdr:rowOff>0</xdr:rowOff>
    </xdr:from>
    <xdr:to>
      <xdr:col>4</xdr:col>
      <xdr:colOff>300990</xdr:colOff>
      <xdr:row>102</xdr:row>
      <xdr:rowOff>0</xdr:rowOff>
    </xdr:to>
    <xdr:cxnSp macro="">
      <xdr:nvCxnSpPr>
        <xdr:cNvPr id="18" name="ssLine2">
          <a:extLst>
            <a:ext uri="{FF2B5EF4-FFF2-40B4-BE49-F238E27FC236}">
              <a16:creationId xmlns:a16="http://schemas.microsoft.com/office/drawing/2014/main" id="{57C29DA8-D097-4C08-B8A2-113E096B2644}"/>
            </a:ext>
          </a:extLst>
        </xdr:cNvPr>
        <xdr:cNvCxnSpPr/>
      </xdr:nvCxnSpPr>
      <xdr:spPr>
        <a:xfrm>
          <a:off x="6145530" y="13929360"/>
          <a:ext cx="0" cy="49072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76</xdr:row>
      <xdr:rowOff>0</xdr:rowOff>
    </xdr:from>
    <xdr:to>
      <xdr:col>11</xdr:col>
      <xdr:colOff>266700</xdr:colOff>
      <xdr:row>102</xdr:row>
      <xdr:rowOff>0</xdr:rowOff>
    </xdr:to>
    <xdr:cxnSp macro="">
      <xdr:nvCxnSpPr>
        <xdr:cNvPr id="19" name="ssLine8">
          <a:extLst>
            <a:ext uri="{FF2B5EF4-FFF2-40B4-BE49-F238E27FC236}">
              <a16:creationId xmlns:a16="http://schemas.microsoft.com/office/drawing/2014/main" id="{22A0A163-5524-472C-9B7B-62859FFD6D33}"/>
            </a:ext>
          </a:extLst>
        </xdr:cNvPr>
        <xdr:cNvCxnSpPr/>
      </xdr:nvCxnSpPr>
      <xdr:spPr>
        <a:xfrm>
          <a:off x="9517380" y="14279880"/>
          <a:ext cx="0" cy="45567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300990</xdr:colOff>
      <xdr:row>80</xdr:row>
      <xdr:rowOff>0</xdr:rowOff>
    </xdr:from>
    <xdr:to>
      <xdr:col>7</xdr:col>
      <xdr:colOff>300990</xdr:colOff>
      <xdr:row>102</xdr:row>
      <xdr:rowOff>0</xdr:rowOff>
    </xdr:to>
    <xdr:cxnSp macro="">
      <xdr:nvCxnSpPr>
        <xdr:cNvPr id="20" name="ssLine5">
          <a:extLst>
            <a:ext uri="{FF2B5EF4-FFF2-40B4-BE49-F238E27FC236}">
              <a16:creationId xmlns:a16="http://schemas.microsoft.com/office/drawing/2014/main" id="{77881AB1-919A-4BA3-9437-9D6892078BB3}"/>
            </a:ext>
          </a:extLst>
        </xdr:cNvPr>
        <xdr:cNvCxnSpPr/>
      </xdr:nvCxnSpPr>
      <xdr:spPr>
        <a:xfrm>
          <a:off x="7882890" y="14980920"/>
          <a:ext cx="0" cy="38557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82</xdr:row>
      <xdr:rowOff>0</xdr:rowOff>
    </xdr:from>
    <xdr:to>
      <xdr:col>3</xdr:col>
      <xdr:colOff>266700</xdr:colOff>
      <xdr:row>102</xdr:row>
      <xdr:rowOff>0</xdr:rowOff>
    </xdr:to>
    <xdr:cxnSp macro="">
      <xdr:nvCxnSpPr>
        <xdr:cNvPr id="21" name="ssLine1">
          <a:extLst>
            <a:ext uri="{FF2B5EF4-FFF2-40B4-BE49-F238E27FC236}">
              <a16:creationId xmlns:a16="http://schemas.microsoft.com/office/drawing/2014/main" id="{9A57FE6C-558C-4ECB-9CFF-4E88FCA640F1}"/>
            </a:ext>
          </a:extLst>
        </xdr:cNvPr>
        <xdr:cNvCxnSpPr/>
      </xdr:nvCxnSpPr>
      <xdr:spPr>
        <a:xfrm>
          <a:off x="5577840" y="15331440"/>
          <a:ext cx="0" cy="35052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82</xdr:row>
      <xdr:rowOff>0</xdr:rowOff>
    </xdr:from>
    <xdr:to>
      <xdr:col>9</xdr:col>
      <xdr:colOff>266700</xdr:colOff>
      <xdr:row>102</xdr:row>
      <xdr:rowOff>0</xdr:rowOff>
    </xdr:to>
    <xdr:cxnSp macro="">
      <xdr:nvCxnSpPr>
        <xdr:cNvPr id="22" name="ssLine7">
          <a:extLst>
            <a:ext uri="{FF2B5EF4-FFF2-40B4-BE49-F238E27FC236}">
              <a16:creationId xmlns:a16="http://schemas.microsoft.com/office/drawing/2014/main" id="{2EEA2FDC-AFFE-49F2-A49F-DC6F7F07FE41}"/>
            </a:ext>
          </a:extLst>
        </xdr:cNvPr>
        <xdr:cNvCxnSpPr/>
      </xdr:nvCxnSpPr>
      <xdr:spPr>
        <a:xfrm>
          <a:off x="8983980" y="15331440"/>
          <a:ext cx="0" cy="35052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300991</xdr:colOff>
      <xdr:row>90</xdr:row>
      <xdr:rowOff>0</xdr:rowOff>
    </xdr:from>
    <xdr:to>
      <xdr:col>21</xdr:col>
      <xdr:colOff>300991</xdr:colOff>
      <xdr:row>102</xdr:row>
      <xdr:rowOff>0</xdr:rowOff>
    </xdr:to>
    <xdr:cxnSp macro="">
      <xdr:nvCxnSpPr>
        <xdr:cNvPr id="23" name="ssLine16">
          <a:extLst>
            <a:ext uri="{FF2B5EF4-FFF2-40B4-BE49-F238E27FC236}">
              <a16:creationId xmlns:a16="http://schemas.microsoft.com/office/drawing/2014/main" id="{99A3A645-97DF-439D-B8BE-68EFEB07EF30}"/>
            </a:ext>
          </a:extLst>
        </xdr:cNvPr>
        <xdr:cNvCxnSpPr/>
      </xdr:nvCxnSpPr>
      <xdr:spPr>
        <a:xfrm>
          <a:off x="14024611" y="16733520"/>
          <a:ext cx="0" cy="21031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266700</xdr:colOff>
      <xdr:row>92</xdr:row>
      <xdr:rowOff>0</xdr:rowOff>
    </xdr:from>
    <xdr:to>
      <xdr:col>12</xdr:col>
      <xdr:colOff>266700</xdr:colOff>
      <xdr:row>102</xdr:row>
      <xdr:rowOff>0</xdr:rowOff>
    </xdr:to>
    <xdr:cxnSp macro="">
      <xdr:nvCxnSpPr>
        <xdr:cNvPr id="24" name="ssLine9">
          <a:extLst>
            <a:ext uri="{FF2B5EF4-FFF2-40B4-BE49-F238E27FC236}">
              <a16:creationId xmlns:a16="http://schemas.microsoft.com/office/drawing/2014/main" id="{DE3CEF77-A475-4CE0-B7EA-6D3612DC4699}"/>
            </a:ext>
          </a:extLst>
        </xdr:cNvPr>
        <xdr:cNvCxnSpPr/>
      </xdr:nvCxnSpPr>
      <xdr:spPr>
        <a:xfrm>
          <a:off x="10050780" y="17084040"/>
          <a:ext cx="0" cy="1752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300990</xdr:colOff>
      <xdr:row>12</xdr:row>
      <xdr:rowOff>0</xdr:rowOff>
    </xdr:from>
    <xdr:to>
      <xdr:col>19</xdr:col>
      <xdr:colOff>300990</xdr:colOff>
      <xdr:row>64</xdr:row>
      <xdr:rowOff>0</xdr:rowOff>
    </xdr:to>
    <xdr:cxnSp macro="">
      <xdr:nvCxnSpPr>
        <xdr:cNvPr id="2" name="ssLine15">
          <a:extLst>
            <a:ext uri="{FF2B5EF4-FFF2-40B4-BE49-F238E27FC236}">
              <a16:creationId xmlns:a16="http://schemas.microsoft.com/office/drawing/2014/main" id="{45BC419F-D0A4-4AC7-8AB5-B7E679AD8CAC}"/>
            </a:ext>
          </a:extLst>
        </xdr:cNvPr>
        <xdr:cNvCxnSpPr/>
      </xdr:nvCxnSpPr>
      <xdr:spPr>
        <a:xfrm>
          <a:off x="11365230" y="3063240"/>
          <a:ext cx="0" cy="92811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266699</xdr:colOff>
      <xdr:row>14</xdr:row>
      <xdr:rowOff>0</xdr:rowOff>
    </xdr:from>
    <xdr:to>
      <xdr:col>32</xdr:col>
      <xdr:colOff>266699</xdr:colOff>
      <xdr:row>64</xdr:row>
      <xdr:rowOff>0</xdr:rowOff>
    </xdr:to>
    <xdr:cxnSp macro="">
      <xdr:nvCxnSpPr>
        <xdr:cNvPr id="3" name="ssLine25">
          <a:extLst>
            <a:ext uri="{FF2B5EF4-FFF2-40B4-BE49-F238E27FC236}">
              <a16:creationId xmlns:a16="http://schemas.microsoft.com/office/drawing/2014/main" id="{7824C731-9FF0-43C4-B152-404A2C181AB6}"/>
            </a:ext>
          </a:extLst>
        </xdr:cNvPr>
        <xdr:cNvCxnSpPr/>
      </xdr:nvCxnSpPr>
      <xdr:spPr>
        <a:xfrm>
          <a:off x="17007839" y="3413760"/>
          <a:ext cx="0" cy="89306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266699</xdr:colOff>
      <xdr:row>16</xdr:row>
      <xdr:rowOff>0</xdr:rowOff>
    </xdr:from>
    <xdr:to>
      <xdr:col>31</xdr:col>
      <xdr:colOff>266699</xdr:colOff>
      <xdr:row>64</xdr:row>
      <xdr:rowOff>0</xdr:rowOff>
    </xdr:to>
    <xdr:cxnSp macro="">
      <xdr:nvCxnSpPr>
        <xdr:cNvPr id="4" name="ssLine24">
          <a:extLst>
            <a:ext uri="{FF2B5EF4-FFF2-40B4-BE49-F238E27FC236}">
              <a16:creationId xmlns:a16="http://schemas.microsoft.com/office/drawing/2014/main" id="{E569CF41-EE7C-486A-874A-0B110F47174D}"/>
            </a:ext>
          </a:extLst>
        </xdr:cNvPr>
        <xdr:cNvCxnSpPr/>
      </xdr:nvCxnSpPr>
      <xdr:spPr>
        <a:xfrm>
          <a:off x="16474439" y="3848100"/>
          <a:ext cx="0" cy="84963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266700</xdr:colOff>
      <xdr:row>18</xdr:row>
      <xdr:rowOff>0</xdr:rowOff>
    </xdr:from>
    <xdr:to>
      <xdr:col>13</xdr:col>
      <xdr:colOff>266700</xdr:colOff>
      <xdr:row>64</xdr:row>
      <xdr:rowOff>0</xdr:rowOff>
    </xdr:to>
    <xdr:cxnSp macro="">
      <xdr:nvCxnSpPr>
        <xdr:cNvPr id="5" name="ssLine10">
          <a:extLst>
            <a:ext uri="{FF2B5EF4-FFF2-40B4-BE49-F238E27FC236}">
              <a16:creationId xmlns:a16="http://schemas.microsoft.com/office/drawing/2014/main" id="{8D13FDAB-0236-48E8-A0B1-20128E864C47}"/>
            </a:ext>
          </a:extLst>
        </xdr:cNvPr>
        <xdr:cNvCxnSpPr/>
      </xdr:nvCxnSpPr>
      <xdr:spPr>
        <a:xfrm>
          <a:off x="8526780" y="4198620"/>
          <a:ext cx="0" cy="81457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20</xdr:row>
      <xdr:rowOff>0</xdr:rowOff>
    </xdr:from>
    <xdr:to>
      <xdr:col>16</xdr:col>
      <xdr:colOff>266700</xdr:colOff>
      <xdr:row>64</xdr:row>
      <xdr:rowOff>0</xdr:rowOff>
    </xdr:to>
    <xdr:cxnSp macro="">
      <xdr:nvCxnSpPr>
        <xdr:cNvPr id="6" name="ssLine13">
          <a:extLst>
            <a:ext uri="{FF2B5EF4-FFF2-40B4-BE49-F238E27FC236}">
              <a16:creationId xmlns:a16="http://schemas.microsoft.com/office/drawing/2014/main" id="{5971BDFB-AE43-45B6-9B85-01EEB15BCF16}"/>
            </a:ext>
          </a:extLst>
        </xdr:cNvPr>
        <xdr:cNvCxnSpPr/>
      </xdr:nvCxnSpPr>
      <xdr:spPr>
        <a:xfrm>
          <a:off x="10264140" y="4549140"/>
          <a:ext cx="0" cy="77952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266700</xdr:colOff>
      <xdr:row>22</xdr:row>
      <xdr:rowOff>0</xdr:rowOff>
    </xdr:from>
    <xdr:to>
      <xdr:col>8</xdr:col>
      <xdr:colOff>266700</xdr:colOff>
      <xdr:row>64</xdr:row>
      <xdr:rowOff>0</xdr:rowOff>
    </xdr:to>
    <xdr:cxnSp macro="">
      <xdr:nvCxnSpPr>
        <xdr:cNvPr id="7" name="ssLine6">
          <a:extLst>
            <a:ext uri="{FF2B5EF4-FFF2-40B4-BE49-F238E27FC236}">
              <a16:creationId xmlns:a16="http://schemas.microsoft.com/office/drawing/2014/main" id="{1DFB663E-C682-4390-8864-4542E80EF289}"/>
            </a:ext>
          </a:extLst>
        </xdr:cNvPr>
        <xdr:cNvCxnSpPr/>
      </xdr:nvCxnSpPr>
      <xdr:spPr>
        <a:xfrm>
          <a:off x="6393180" y="4899660"/>
          <a:ext cx="0" cy="74447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266699</xdr:colOff>
      <xdr:row>24</xdr:row>
      <xdr:rowOff>0</xdr:rowOff>
    </xdr:from>
    <xdr:to>
      <xdr:col>29</xdr:col>
      <xdr:colOff>266699</xdr:colOff>
      <xdr:row>64</xdr:row>
      <xdr:rowOff>0</xdr:rowOff>
    </xdr:to>
    <xdr:cxnSp macro="">
      <xdr:nvCxnSpPr>
        <xdr:cNvPr id="8" name="ssLine23">
          <a:extLst>
            <a:ext uri="{FF2B5EF4-FFF2-40B4-BE49-F238E27FC236}">
              <a16:creationId xmlns:a16="http://schemas.microsoft.com/office/drawing/2014/main" id="{6B07D72E-E71F-4CDC-9355-9C7496E6C82D}"/>
            </a:ext>
          </a:extLst>
        </xdr:cNvPr>
        <xdr:cNvCxnSpPr/>
      </xdr:nvCxnSpPr>
      <xdr:spPr>
        <a:xfrm>
          <a:off x="15941039" y="5250180"/>
          <a:ext cx="0" cy="70942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266700</xdr:colOff>
      <xdr:row>26</xdr:row>
      <xdr:rowOff>0</xdr:rowOff>
    </xdr:from>
    <xdr:to>
      <xdr:col>5</xdr:col>
      <xdr:colOff>266700</xdr:colOff>
      <xdr:row>64</xdr:row>
      <xdr:rowOff>0</xdr:rowOff>
    </xdr:to>
    <xdr:cxnSp macro="">
      <xdr:nvCxnSpPr>
        <xdr:cNvPr id="9" name="ssLine3">
          <a:extLst>
            <a:ext uri="{FF2B5EF4-FFF2-40B4-BE49-F238E27FC236}">
              <a16:creationId xmlns:a16="http://schemas.microsoft.com/office/drawing/2014/main" id="{11A13351-0B75-4B81-AF40-3D32D52AFC07}"/>
            </a:ext>
          </a:extLst>
        </xdr:cNvPr>
        <xdr:cNvCxnSpPr/>
      </xdr:nvCxnSpPr>
      <xdr:spPr>
        <a:xfrm>
          <a:off x="4655820" y="5600700"/>
          <a:ext cx="0" cy="67437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266700</xdr:colOff>
      <xdr:row>28</xdr:row>
      <xdr:rowOff>0</xdr:rowOff>
    </xdr:from>
    <xdr:to>
      <xdr:col>17</xdr:col>
      <xdr:colOff>266700</xdr:colOff>
      <xdr:row>64</xdr:row>
      <xdr:rowOff>0</xdr:rowOff>
    </xdr:to>
    <xdr:cxnSp macro="">
      <xdr:nvCxnSpPr>
        <xdr:cNvPr id="10" name="ssLine14">
          <a:extLst>
            <a:ext uri="{FF2B5EF4-FFF2-40B4-BE49-F238E27FC236}">
              <a16:creationId xmlns:a16="http://schemas.microsoft.com/office/drawing/2014/main" id="{9C307D04-168B-4E6D-BF78-1379699DB290}"/>
            </a:ext>
          </a:extLst>
        </xdr:cNvPr>
        <xdr:cNvCxnSpPr/>
      </xdr:nvCxnSpPr>
      <xdr:spPr>
        <a:xfrm>
          <a:off x="10797540" y="5951220"/>
          <a:ext cx="0" cy="63931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300990</xdr:colOff>
      <xdr:row>30</xdr:row>
      <xdr:rowOff>0</xdr:rowOff>
    </xdr:from>
    <xdr:to>
      <xdr:col>33</xdr:col>
      <xdr:colOff>300990</xdr:colOff>
      <xdr:row>64</xdr:row>
      <xdr:rowOff>0</xdr:rowOff>
    </xdr:to>
    <xdr:cxnSp macro="">
      <xdr:nvCxnSpPr>
        <xdr:cNvPr id="11" name="ssLine26">
          <a:extLst>
            <a:ext uri="{FF2B5EF4-FFF2-40B4-BE49-F238E27FC236}">
              <a16:creationId xmlns:a16="http://schemas.microsoft.com/office/drawing/2014/main" id="{10507997-3A70-4E6A-A0D3-24768EE02EBD}"/>
            </a:ext>
          </a:extLst>
        </xdr:cNvPr>
        <xdr:cNvCxnSpPr/>
      </xdr:nvCxnSpPr>
      <xdr:spPr>
        <a:xfrm>
          <a:off x="17575530" y="6301740"/>
          <a:ext cx="0" cy="60426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300990</xdr:colOff>
      <xdr:row>32</xdr:row>
      <xdr:rowOff>0</xdr:rowOff>
    </xdr:from>
    <xdr:to>
      <xdr:col>26</xdr:col>
      <xdr:colOff>300990</xdr:colOff>
      <xdr:row>64</xdr:row>
      <xdr:rowOff>0</xdr:rowOff>
    </xdr:to>
    <xdr:cxnSp macro="">
      <xdr:nvCxnSpPr>
        <xdr:cNvPr id="12" name="ssLine20">
          <a:extLst>
            <a:ext uri="{FF2B5EF4-FFF2-40B4-BE49-F238E27FC236}">
              <a16:creationId xmlns:a16="http://schemas.microsoft.com/office/drawing/2014/main" id="{C43CC2B5-9CD2-4670-946E-A520466B7D72}"/>
            </a:ext>
          </a:extLst>
        </xdr:cNvPr>
        <xdr:cNvCxnSpPr/>
      </xdr:nvCxnSpPr>
      <xdr:spPr>
        <a:xfrm>
          <a:off x="14306550" y="6652260"/>
          <a:ext cx="0" cy="56921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300990</xdr:colOff>
      <xdr:row>34</xdr:row>
      <xdr:rowOff>0</xdr:rowOff>
    </xdr:from>
    <xdr:to>
      <xdr:col>14</xdr:col>
      <xdr:colOff>300990</xdr:colOff>
      <xdr:row>64</xdr:row>
      <xdr:rowOff>0</xdr:rowOff>
    </xdr:to>
    <xdr:cxnSp macro="">
      <xdr:nvCxnSpPr>
        <xdr:cNvPr id="13" name="ssLine11">
          <a:extLst>
            <a:ext uri="{FF2B5EF4-FFF2-40B4-BE49-F238E27FC236}">
              <a16:creationId xmlns:a16="http://schemas.microsoft.com/office/drawing/2014/main" id="{C2918421-24CB-4B07-8C34-72256CB0FF15}"/>
            </a:ext>
          </a:extLst>
        </xdr:cNvPr>
        <xdr:cNvCxnSpPr/>
      </xdr:nvCxnSpPr>
      <xdr:spPr>
        <a:xfrm>
          <a:off x="9094470" y="7002780"/>
          <a:ext cx="0" cy="53416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300990</xdr:colOff>
      <xdr:row>36</xdr:row>
      <xdr:rowOff>0</xdr:rowOff>
    </xdr:from>
    <xdr:to>
      <xdr:col>6</xdr:col>
      <xdr:colOff>300990</xdr:colOff>
      <xdr:row>64</xdr:row>
      <xdr:rowOff>0</xdr:rowOff>
    </xdr:to>
    <xdr:cxnSp macro="">
      <xdr:nvCxnSpPr>
        <xdr:cNvPr id="14" name="ssLine4">
          <a:extLst>
            <a:ext uri="{FF2B5EF4-FFF2-40B4-BE49-F238E27FC236}">
              <a16:creationId xmlns:a16="http://schemas.microsoft.com/office/drawing/2014/main" id="{B2242C68-4862-42A3-B0E1-A9AEA49995D4}"/>
            </a:ext>
          </a:extLst>
        </xdr:cNvPr>
        <xdr:cNvCxnSpPr/>
      </xdr:nvCxnSpPr>
      <xdr:spPr>
        <a:xfrm>
          <a:off x="5223510" y="7353300"/>
          <a:ext cx="0" cy="49911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300990</xdr:colOff>
      <xdr:row>38</xdr:row>
      <xdr:rowOff>0</xdr:rowOff>
    </xdr:from>
    <xdr:to>
      <xdr:col>23</xdr:col>
      <xdr:colOff>300990</xdr:colOff>
      <xdr:row>64</xdr:row>
      <xdr:rowOff>0</xdr:rowOff>
    </xdr:to>
    <xdr:cxnSp macro="">
      <xdr:nvCxnSpPr>
        <xdr:cNvPr id="15" name="ssLine17">
          <a:extLst>
            <a:ext uri="{FF2B5EF4-FFF2-40B4-BE49-F238E27FC236}">
              <a16:creationId xmlns:a16="http://schemas.microsoft.com/office/drawing/2014/main" id="{CCC57535-A159-460D-95BC-5249427675D9}"/>
            </a:ext>
          </a:extLst>
        </xdr:cNvPr>
        <xdr:cNvCxnSpPr/>
      </xdr:nvCxnSpPr>
      <xdr:spPr>
        <a:xfrm>
          <a:off x="12569190" y="7703820"/>
          <a:ext cx="0" cy="46405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300990</xdr:colOff>
      <xdr:row>40</xdr:row>
      <xdr:rowOff>0</xdr:rowOff>
    </xdr:from>
    <xdr:to>
      <xdr:col>25</xdr:col>
      <xdr:colOff>300990</xdr:colOff>
      <xdr:row>64</xdr:row>
      <xdr:rowOff>0</xdr:rowOff>
    </xdr:to>
    <xdr:cxnSp macro="">
      <xdr:nvCxnSpPr>
        <xdr:cNvPr id="16" name="ssLine19">
          <a:extLst>
            <a:ext uri="{FF2B5EF4-FFF2-40B4-BE49-F238E27FC236}">
              <a16:creationId xmlns:a16="http://schemas.microsoft.com/office/drawing/2014/main" id="{9635FD89-DF10-45C1-A367-4E48B5993C8E}"/>
            </a:ext>
          </a:extLst>
        </xdr:cNvPr>
        <xdr:cNvCxnSpPr/>
      </xdr:nvCxnSpPr>
      <xdr:spPr>
        <a:xfrm>
          <a:off x="13704570" y="8054340"/>
          <a:ext cx="0" cy="42900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300990</xdr:colOff>
      <xdr:row>42</xdr:row>
      <xdr:rowOff>0</xdr:rowOff>
    </xdr:from>
    <xdr:to>
      <xdr:col>15</xdr:col>
      <xdr:colOff>300990</xdr:colOff>
      <xdr:row>64</xdr:row>
      <xdr:rowOff>0</xdr:rowOff>
    </xdr:to>
    <xdr:cxnSp macro="">
      <xdr:nvCxnSpPr>
        <xdr:cNvPr id="17" name="ssLine12">
          <a:extLst>
            <a:ext uri="{FF2B5EF4-FFF2-40B4-BE49-F238E27FC236}">
              <a16:creationId xmlns:a16="http://schemas.microsoft.com/office/drawing/2014/main" id="{A8237BC7-41D5-4696-8DA9-E3DD183C71F4}"/>
            </a:ext>
          </a:extLst>
        </xdr:cNvPr>
        <xdr:cNvCxnSpPr/>
      </xdr:nvCxnSpPr>
      <xdr:spPr>
        <a:xfrm>
          <a:off x="9696450" y="8404860"/>
          <a:ext cx="0" cy="39395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300990</xdr:colOff>
      <xdr:row>44</xdr:row>
      <xdr:rowOff>0</xdr:rowOff>
    </xdr:from>
    <xdr:to>
      <xdr:col>4</xdr:col>
      <xdr:colOff>300990</xdr:colOff>
      <xdr:row>64</xdr:row>
      <xdr:rowOff>0</xdr:rowOff>
    </xdr:to>
    <xdr:cxnSp macro="">
      <xdr:nvCxnSpPr>
        <xdr:cNvPr id="18" name="ssLine2">
          <a:extLst>
            <a:ext uri="{FF2B5EF4-FFF2-40B4-BE49-F238E27FC236}">
              <a16:creationId xmlns:a16="http://schemas.microsoft.com/office/drawing/2014/main" id="{B0C68F95-00EE-45C7-8743-F08D96AB95AC}"/>
            </a:ext>
          </a:extLst>
        </xdr:cNvPr>
        <xdr:cNvCxnSpPr/>
      </xdr:nvCxnSpPr>
      <xdr:spPr>
        <a:xfrm>
          <a:off x="4088130" y="8755380"/>
          <a:ext cx="0" cy="35890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46</xdr:row>
      <xdr:rowOff>0</xdr:rowOff>
    </xdr:from>
    <xdr:to>
      <xdr:col>11</xdr:col>
      <xdr:colOff>266700</xdr:colOff>
      <xdr:row>64</xdr:row>
      <xdr:rowOff>0</xdr:rowOff>
    </xdr:to>
    <xdr:cxnSp macro="">
      <xdr:nvCxnSpPr>
        <xdr:cNvPr id="19" name="ssLine8">
          <a:extLst>
            <a:ext uri="{FF2B5EF4-FFF2-40B4-BE49-F238E27FC236}">
              <a16:creationId xmlns:a16="http://schemas.microsoft.com/office/drawing/2014/main" id="{E6D9F854-8FD2-4E18-8FAE-195A0B00FC1E}"/>
            </a:ext>
          </a:extLst>
        </xdr:cNvPr>
        <xdr:cNvCxnSpPr/>
      </xdr:nvCxnSpPr>
      <xdr:spPr>
        <a:xfrm>
          <a:off x="7459980" y="9105900"/>
          <a:ext cx="0" cy="32385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300990</xdr:colOff>
      <xdr:row>50</xdr:row>
      <xdr:rowOff>0</xdr:rowOff>
    </xdr:from>
    <xdr:to>
      <xdr:col>7</xdr:col>
      <xdr:colOff>300990</xdr:colOff>
      <xdr:row>64</xdr:row>
      <xdr:rowOff>0</xdr:rowOff>
    </xdr:to>
    <xdr:cxnSp macro="">
      <xdr:nvCxnSpPr>
        <xdr:cNvPr id="20" name="ssLine5">
          <a:extLst>
            <a:ext uri="{FF2B5EF4-FFF2-40B4-BE49-F238E27FC236}">
              <a16:creationId xmlns:a16="http://schemas.microsoft.com/office/drawing/2014/main" id="{9390A369-F45A-45B8-9934-ED4A72C7AD70}"/>
            </a:ext>
          </a:extLst>
        </xdr:cNvPr>
        <xdr:cNvCxnSpPr/>
      </xdr:nvCxnSpPr>
      <xdr:spPr>
        <a:xfrm>
          <a:off x="5825490" y="9806940"/>
          <a:ext cx="0" cy="25374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52</xdr:row>
      <xdr:rowOff>0</xdr:rowOff>
    </xdr:from>
    <xdr:to>
      <xdr:col>3</xdr:col>
      <xdr:colOff>266700</xdr:colOff>
      <xdr:row>64</xdr:row>
      <xdr:rowOff>0</xdr:rowOff>
    </xdr:to>
    <xdr:cxnSp macro="">
      <xdr:nvCxnSpPr>
        <xdr:cNvPr id="21" name="ssLine1">
          <a:extLst>
            <a:ext uri="{FF2B5EF4-FFF2-40B4-BE49-F238E27FC236}">
              <a16:creationId xmlns:a16="http://schemas.microsoft.com/office/drawing/2014/main" id="{3307561F-2444-4932-AF6F-F9B50133575E}"/>
            </a:ext>
          </a:extLst>
        </xdr:cNvPr>
        <xdr:cNvCxnSpPr/>
      </xdr:nvCxnSpPr>
      <xdr:spPr>
        <a:xfrm>
          <a:off x="3520440" y="10241280"/>
          <a:ext cx="0" cy="21031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52</xdr:row>
      <xdr:rowOff>0</xdr:rowOff>
    </xdr:from>
    <xdr:to>
      <xdr:col>9</xdr:col>
      <xdr:colOff>266700</xdr:colOff>
      <xdr:row>64</xdr:row>
      <xdr:rowOff>0</xdr:rowOff>
    </xdr:to>
    <xdr:cxnSp macro="">
      <xdr:nvCxnSpPr>
        <xdr:cNvPr id="22" name="ssLine7">
          <a:extLst>
            <a:ext uri="{FF2B5EF4-FFF2-40B4-BE49-F238E27FC236}">
              <a16:creationId xmlns:a16="http://schemas.microsoft.com/office/drawing/2014/main" id="{3EED6B45-2B16-48C3-8F8B-F1672A657275}"/>
            </a:ext>
          </a:extLst>
        </xdr:cNvPr>
        <xdr:cNvCxnSpPr/>
      </xdr:nvCxnSpPr>
      <xdr:spPr>
        <a:xfrm>
          <a:off x="6926580" y="10241280"/>
          <a:ext cx="0" cy="21031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300990</xdr:colOff>
      <xdr:row>58</xdr:row>
      <xdr:rowOff>0</xdr:rowOff>
    </xdr:from>
    <xdr:to>
      <xdr:col>21</xdr:col>
      <xdr:colOff>300990</xdr:colOff>
      <xdr:row>64</xdr:row>
      <xdr:rowOff>0</xdr:rowOff>
    </xdr:to>
    <xdr:cxnSp macro="">
      <xdr:nvCxnSpPr>
        <xdr:cNvPr id="23" name="ssLine16">
          <a:extLst>
            <a:ext uri="{FF2B5EF4-FFF2-40B4-BE49-F238E27FC236}">
              <a16:creationId xmlns:a16="http://schemas.microsoft.com/office/drawing/2014/main" id="{36E0600A-197B-4D39-A707-B3C87B7EA267}"/>
            </a:ext>
          </a:extLst>
        </xdr:cNvPr>
        <xdr:cNvCxnSpPr/>
      </xdr:nvCxnSpPr>
      <xdr:spPr>
        <a:xfrm>
          <a:off x="11967210" y="11292840"/>
          <a:ext cx="0" cy="10515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266700</xdr:colOff>
      <xdr:row>60</xdr:row>
      <xdr:rowOff>0</xdr:rowOff>
    </xdr:from>
    <xdr:to>
      <xdr:col>12</xdr:col>
      <xdr:colOff>266700</xdr:colOff>
      <xdr:row>64</xdr:row>
      <xdr:rowOff>0</xdr:rowOff>
    </xdr:to>
    <xdr:cxnSp macro="">
      <xdr:nvCxnSpPr>
        <xdr:cNvPr id="24" name="ssLine9">
          <a:extLst>
            <a:ext uri="{FF2B5EF4-FFF2-40B4-BE49-F238E27FC236}">
              <a16:creationId xmlns:a16="http://schemas.microsoft.com/office/drawing/2014/main" id="{8AE0AE84-905F-4991-A37E-7F6E492B25E0}"/>
            </a:ext>
          </a:extLst>
        </xdr:cNvPr>
        <xdr:cNvCxnSpPr/>
      </xdr:nvCxnSpPr>
      <xdr:spPr>
        <a:xfrm>
          <a:off x="7993380" y="11643360"/>
          <a:ext cx="0" cy="7010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mber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House%20of%20Assembly\2025\Clark\Scrutiny\HC-Auto\Exports\2025%20House%20of%20Assembly%20-%20Clark%20-%20Export%20Count%2047.xlsx" TargetMode="External"/><Relationship Id="rId1" Type="http://schemas.openxmlformats.org/officeDocument/2006/relationships/externalLinkPath" Target="2025%20House%20of%20Assembly%20-%20Clark%20-%20Export%20Count%20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ber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ntSlipScreen"/>
      <sheetName val="ScrutinyScreen"/>
      <sheetName val="ScrutinyEventScreen"/>
      <sheetName val="ElectionResultScreen"/>
      <sheetName val="PrinterSetupInfo"/>
      <sheetName val="DialogInfo"/>
      <sheetName val="ElectionInfo"/>
      <sheetName val="SetupInfo"/>
      <sheetName val="PartyInfo"/>
      <sheetName val="CandidateInfo"/>
      <sheetName val="HareClarkInfo"/>
      <sheetName val="DistributionReport"/>
      <sheetName val="ElectionResultLGScree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576C-D90B-4FD8-971E-127988F81225}">
  <sheetPr>
    <pageSetUpPr autoPageBreaks="0"/>
  </sheetPr>
  <dimension ref="B1:F36"/>
  <sheetViews>
    <sheetView showGridLines="0" showRowColHeaders="0" tabSelected="1" workbookViewId="0"/>
  </sheetViews>
  <sheetFormatPr defaultColWidth="20.77734375" defaultRowHeight="13.2" x14ac:dyDescent="0.25"/>
  <cols>
    <col min="1" max="1" width="20.77734375" style="45"/>
    <col min="2" max="2" width="24.33203125" style="45" customWidth="1"/>
    <col min="3" max="3" width="27.88671875" style="45" customWidth="1"/>
    <col min="4" max="4" width="7.21875" style="45" customWidth="1"/>
    <col min="5" max="5" width="9.21875" style="45" customWidth="1"/>
    <col min="6" max="6" width="10.109375" style="45" bestFit="1" customWidth="1"/>
    <col min="7" max="16384" width="20.77734375" style="45"/>
  </cols>
  <sheetData>
    <row r="1" spans="2:6" ht="22.8" x14ac:dyDescent="0.4">
      <c r="B1" s="53" t="s">
        <v>2</v>
      </c>
      <c r="C1" s="53"/>
      <c r="D1" s="53"/>
      <c r="E1" s="53"/>
      <c r="F1" s="53"/>
    </row>
    <row r="2" spans="2:6" ht="13.2" customHeight="1" x14ac:dyDescent="0.25"/>
    <row r="3" spans="2:6" x14ac:dyDescent="0.25">
      <c r="B3" s="54" t="s">
        <v>254</v>
      </c>
      <c r="C3" s="55" t="s">
        <v>255</v>
      </c>
      <c r="D3" s="55" t="s">
        <v>256</v>
      </c>
      <c r="E3" s="55" t="s">
        <v>257</v>
      </c>
      <c r="F3" s="56" t="s">
        <v>258</v>
      </c>
    </row>
    <row r="4" spans="2:6" ht="21" customHeight="1" x14ac:dyDescent="0.25">
      <c r="B4" s="57" t="s">
        <v>259</v>
      </c>
      <c r="C4" s="58">
        <v>8006</v>
      </c>
      <c r="D4" s="58">
        <v>1</v>
      </c>
      <c r="E4" s="59">
        <v>0.125</v>
      </c>
      <c r="F4" s="60" t="s">
        <v>260</v>
      </c>
    </row>
    <row r="5" spans="2:6" ht="21" customHeight="1" x14ac:dyDescent="0.25">
      <c r="B5" s="57" t="s">
        <v>261</v>
      </c>
      <c r="C5" s="58">
        <v>0</v>
      </c>
      <c r="D5" s="58">
        <v>0</v>
      </c>
      <c r="E5" s="59">
        <v>0</v>
      </c>
      <c r="F5" s="60" t="s">
        <v>66</v>
      </c>
    </row>
    <row r="6" spans="2:6" ht="21" customHeight="1" x14ac:dyDescent="0.25">
      <c r="B6" s="57" t="s">
        <v>262</v>
      </c>
      <c r="C6" s="58">
        <v>0</v>
      </c>
      <c r="D6" s="58">
        <v>0</v>
      </c>
      <c r="E6" s="59">
        <v>0</v>
      </c>
      <c r="F6" s="60" t="s">
        <v>66</v>
      </c>
    </row>
    <row r="7" spans="2:6" ht="21" customHeight="1" x14ac:dyDescent="0.25">
      <c r="B7" s="57" t="s">
        <v>263</v>
      </c>
      <c r="C7" s="58">
        <v>0</v>
      </c>
      <c r="D7" s="58">
        <v>0</v>
      </c>
      <c r="E7" s="59">
        <v>0</v>
      </c>
      <c r="F7" s="60" t="s">
        <v>66</v>
      </c>
    </row>
    <row r="8" spans="2:6" ht="21" customHeight="1" x14ac:dyDescent="0.25">
      <c r="B8" s="57" t="s">
        <v>264</v>
      </c>
      <c r="C8" s="58">
        <v>0</v>
      </c>
      <c r="D8" s="58">
        <v>0</v>
      </c>
      <c r="E8" s="59">
        <v>0</v>
      </c>
      <c r="F8" s="60" t="s">
        <v>66</v>
      </c>
    </row>
    <row r="9" spans="2:6" ht="21" customHeight="1" x14ac:dyDescent="0.25">
      <c r="B9" s="57" t="s">
        <v>265</v>
      </c>
      <c r="C9" s="58">
        <v>0</v>
      </c>
      <c r="D9" s="58">
        <v>0</v>
      </c>
      <c r="E9" s="59">
        <v>0</v>
      </c>
      <c r="F9" s="60" t="s">
        <v>66</v>
      </c>
    </row>
    <row r="10" spans="2:6" ht="21" customHeight="1" x14ac:dyDescent="0.25">
      <c r="B10" s="57" t="s">
        <v>266</v>
      </c>
      <c r="C10" s="58">
        <v>8006</v>
      </c>
      <c r="D10" s="58">
        <v>1</v>
      </c>
      <c r="E10" s="59">
        <v>0.125</v>
      </c>
      <c r="F10" s="60" t="s">
        <v>267</v>
      </c>
    </row>
    <row r="11" spans="2:6" ht="21" customHeight="1" x14ac:dyDescent="0.25">
      <c r="B11" s="57" t="s">
        <v>268</v>
      </c>
      <c r="C11" s="58">
        <v>8006</v>
      </c>
      <c r="D11" s="58">
        <v>1</v>
      </c>
      <c r="E11" s="59">
        <v>0.125</v>
      </c>
      <c r="F11" s="60" t="s">
        <v>269</v>
      </c>
    </row>
    <row r="12" spans="2:6" ht="21" customHeight="1" x14ac:dyDescent="0.25">
      <c r="B12" s="57" t="s">
        <v>270</v>
      </c>
      <c r="C12" s="58">
        <v>8006</v>
      </c>
      <c r="D12" s="58">
        <v>1</v>
      </c>
      <c r="E12" s="59">
        <v>0.125</v>
      </c>
      <c r="F12" s="60" t="s">
        <v>271</v>
      </c>
    </row>
    <row r="13" spans="2:6" ht="21" customHeight="1" x14ac:dyDescent="0.25">
      <c r="B13" s="57" t="s">
        <v>272</v>
      </c>
      <c r="C13" s="58">
        <v>0</v>
      </c>
      <c r="D13" s="58">
        <v>0</v>
      </c>
      <c r="E13" s="59">
        <v>0</v>
      </c>
      <c r="F13" s="60" t="s">
        <v>66</v>
      </c>
    </row>
    <row r="14" spans="2:6" ht="21" customHeight="1" x14ac:dyDescent="0.25">
      <c r="B14" s="57" t="s">
        <v>273</v>
      </c>
      <c r="C14" s="58">
        <v>0</v>
      </c>
      <c r="D14" s="58">
        <v>0</v>
      </c>
      <c r="E14" s="59">
        <v>0</v>
      </c>
      <c r="F14" s="60" t="s">
        <v>66</v>
      </c>
    </row>
    <row r="15" spans="2:6" ht="21" customHeight="1" x14ac:dyDescent="0.25">
      <c r="B15" s="57" t="s">
        <v>274</v>
      </c>
      <c r="C15" s="58">
        <v>0</v>
      </c>
      <c r="D15" s="58">
        <v>0</v>
      </c>
      <c r="E15" s="59">
        <v>0</v>
      </c>
      <c r="F15" s="60" t="s">
        <v>66</v>
      </c>
    </row>
    <row r="16" spans="2:6" ht="21" customHeight="1" x14ac:dyDescent="0.25">
      <c r="B16" s="57" t="s">
        <v>275</v>
      </c>
      <c r="C16" s="58">
        <v>0</v>
      </c>
      <c r="D16" s="58">
        <v>0</v>
      </c>
      <c r="E16" s="59">
        <v>0</v>
      </c>
      <c r="F16" s="60" t="s">
        <v>66</v>
      </c>
    </row>
    <row r="17" spans="2:6" ht="21" customHeight="1" x14ac:dyDescent="0.25">
      <c r="B17" s="57" t="s">
        <v>276</v>
      </c>
      <c r="C17" s="58">
        <v>0</v>
      </c>
      <c r="D17" s="58">
        <v>0</v>
      </c>
      <c r="E17" s="59">
        <v>0</v>
      </c>
      <c r="F17" s="60" t="s">
        <v>66</v>
      </c>
    </row>
    <row r="18" spans="2:6" ht="21" customHeight="1" x14ac:dyDescent="0.25">
      <c r="B18" s="57" t="s">
        <v>277</v>
      </c>
      <c r="C18" s="58">
        <v>8006</v>
      </c>
      <c r="D18" s="58">
        <v>1</v>
      </c>
      <c r="E18" s="59">
        <v>0.125</v>
      </c>
      <c r="F18" s="60" t="s">
        <v>278</v>
      </c>
    </row>
    <row r="19" spans="2:6" ht="21" customHeight="1" x14ac:dyDescent="0.25">
      <c r="B19" s="57" t="s">
        <v>279</v>
      </c>
      <c r="C19" s="58">
        <v>0</v>
      </c>
      <c r="D19" s="58">
        <v>0</v>
      </c>
      <c r="E19" s="59">
        <v>0</v>
      </c>
      <c r="F19" s="60" t="s">
        <v>66</v>
      </c>
    </row>
    <row r="20" spans="2:6" ht="21" customHeight="1" x14ac:dyDescent="0.25">
      <c r="B20" s="57" t="s">
        <v>280</v>
      </c>
      <c r="C20" s="58">
        <v>0</v>
      </c>
      <c r="D20" s="58">
        <v>0</v>
      </c>
      <c r="E20" s="59">
        <v>0</v>
      </c>
      <c r="F20" s="60" t="s">
        <v>66</v>
      </c>
    </row>
    <row r="21" spans="2:6" ht="21" customHeight="1" x14ac:dyDescent="0.25">
      <c r="B21" s="57" t="s">
        <v>281</v>
      </c>
      <c r="C21" s="58">
        <v>6902</v>
      </c>
      <c r="D21" s="58">
        <v>1</v>
      </c>
      <c r="E21" s="59">
        <v>0.10780000000000001</v>
      </c>
      <c r="F21" s="60"/>
    </row>
    <row r="22" spans="2:6" ht="21" customHeight="1" x14ac:dyDescent="0.25">
      <c r="B22" s="57" t="s">
        <v>282</v>
      </c>
      <c r="C22" s="58">
        <v>0</v>
      </c>
      <c r="D22" s="58">
        <v>0</v>
      </c>
      <c r="E22" s="59">
        <v>0</v>
      </c>
      <c r="F22" s="60" t="s">
        <v>66</v>
      </c>
    </row>
    <row r="23" spans="2:6" ht="21" customHeight="1" x14ac:dyDescent="0.25">
      <c r="B23" s="57" t="s">
        <v>283</v>
      </c>
      <c r="C23" s="58">
        <v>0</v>
      </c>
      <c r="D23" s="58">
        <v>0</v>
      </c>
      <c r="E23" s="59">
        <v>0</v>
      </c>
      <c r="F23" s="60" t="s">
        <v>66</v>
      </c>
    </row>
    <row r="24" spans="2:6" ht="21" customHeight="1" x14ac:dyDescent="0.25">
      <c r="B24" s="57" t="s">
        <v>284</v>
      </c>
      <c r="C24" s="58">
        <v>7082</v>
      </c>
      <c r="D24" s="58">
        <v>1</v>
      </c>
      <c r="E24" s="59">
        <v>0.1106</v>
      </c>
      <c r="F24" s="60" t="s">
        <v>285</v>
      </c>
    </row>
    <row r="25" spans="2:6" ht="21" customHeight="1" x14ac:dyDescent="0.25">
      <c r="B25" s="57" t="s">
        <v>286</v>
      </c>
      <c r="C25" s="58">
        <v>8006</v>
      </c>
      <c r="D25" s="58">
        <v>1</v>
      </c>
      <c r="E25" s="59">
        <v>0.125</v>
      </c>
      <c r="F25" s="60" t="s">
        <v>287</v>
      </c>
    </row>
    <row r="26" spans="2:6" ht="21" customHeight="1" x14ac:dyDescent="0.25">
      <c r="B26" s="57" t="s">
        <v>288</v>
      </c>
      <c r="C26" s="58">
        <v>0</v>
      </c>
      <c r="D26" s="58">
        <v>0</v>
      </c>
      <c r="E26" s="59">
        <v>0</v>
      </c>
      <c r="F26" s="60" t="s">
        <v>66</v>
      </c>
    </row>
    <row r="27" spans="2:6" ht="21" customHeight="1" x14ac:dyDescent="0.25">
      <c r="B27" s="57" t="s">
        <v>289</v>
      </c>
      <c r="C27" s="58">
        <v>0</v>
      </c>
      <c r="D27" s="58">
        <v>0</v>
      </c>
      <c r="E27" s="59">
        <v>0</v>
      </c>
      <c r="F27" s="60" t="s">
        <v>66</v>
      </c>
    </row>
    <row r="28" spans="2:6" ht="21" customHeight="1" x14ac:dyDescent="0.25">
      <c r="B28" s="57" t="s">
        <v>290</v>
      </c>
      <c r="C28" s="58">
        <v>0</v>
      </c>
      <c r="D28" s="58">
        <v>0</v>
      </c>
      <c r="E28" s="59">
        <v>0</v>
      </c>
      <c r="F28" s="60" t="s">
        <v>66</v>
      </c>
    </row>
    <row r="29" spans="2:6" ht="21" customHeight="1" x14ac:dyDescent="0.25">
      <c r="B29" s="57" t="s">
        <v>291</v>
      </c>
      <c r="C29" s="58">
        <v>0</v>
      </c>
      <c r="D29" s="58">
        <v>0</v>
      </c>
      <c r="E29" s="59">
        <v>0</v>
      </c>
      <c r="F29" s="60" t="s">
        <v>66</v>
      </c>
    </row>
    <row r="30" spans="2:6" ht="21" customHeight="1" x14ac:dyDescent="0.25">
      <c r="B30" s="61" t="s">
        <v>292</v>
      </c>
      <c r="C30" s="58">
        <v>1954</v>
      </c>
    </row>
    <row r="31" spans="2:6" ht="21" customHeight="1" x14ac:dyDescent="0.25">
      <c r="B31" s="61" t="s">
        <v>293</v>
      </c>
      <c r="C31" s="58">
        <v>68</v>
      </c>
    </row>
    <row r="32" spans="2:6" ht="21" customHeight="1" x14ac:dyDescent="0.25">
      <c r="B32" s="62" t="s">
        <v>294</v>
      </c>
      <c r="C32" s="63">
        <v>64042</v>
      </c>
    </row>
    <row r="33" spans="2:3" ht="21" customHeight="1" x14ac:dyDescent="0.25"/>
    <row r="34" spans="2:3" ht="21" customHeight="1" x14ac:dyDescent="0.25">
      <c r="B34" s="62" t="s">
        <v>295</v>
      </c>
      <c r="C34" s="58">
        <v>8006</v>
      </c>
    </row>
    <row r="35" spans="2:3" ht="21" customHeight="1" x14ac:dyDescent="0.25"/>
    <row r="36" spans="2:3" ht="21" customHeight="1" x14ac:dyDescent="0.25">
      <c r="B36" s="64" t="s">
        <v>296</v>
      </c>
      <c r="C36" s="65">
        <v>45869.615844907399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0DBC-0D62-4497-97D7-D333476DFE4D}">
  <sheetPr>
    <pageSetUpPr autoPageBreaks="0" fitToPage="1"/>
  </sheetPr>
  <dimension ref="B1:K27"/>
  <sheetViews>
    <sheetView showGridLines="0" showRowColHeaders="0" workbookViewId="0">
      <selection activeCell="L8" sqref="L8"/>
    </sheetView>
  </sheetViews>
  <sheetFormatPr defaultColWidth="20.77734375" defaultRowHeight="13.2" x14ac:dyDescent="0.25"/>
  <cols>
    <col min="1" max="1" width="20.77734375" style="45"/>
    <col min="2" max="2" width="20.77734375" style="45" customWidth="1"/>
    <col min="3" max="3" width="6.44140625" style="45" hidden="1" customWidth="1"/>
    <col min="4" max="4" width="6.21875" style="45" hidden="1" customWidth="1"/>
    <col min="5" max="5" width="20.77734375" style="45" customWidth="1"/>
    <col min="6" max="6" width="6.44140625" style="45" hidden="1" customWidth="1"/>
    <col min="7" max="7" width="6.21875" style="45" hidden="1" customWidth="1"/>
    <col min="8" max="8" width="20.77734375" style="45" customWidth="1"/>
    <col min="9" max="9" width="6.44140625" style="45" hidden="1" customWidth="1"/>
    <col min="10" max="10" width="6.21875" style="45" hidden="1" customWidth="1"/>
    <col min="11" max="16384" width="20.77734375" style="45"/>
  </cols>
  <sheetData>
    <row r="1" spans="2:11" ht="17.399999999999999" x14ac:dyDescent="0.3">
      <c r="B1" s="44" t="s">
        <v>217</v>
      </c>
      <c r="C1" s="44"/>
      <c r="D1" s="44"/>
      <c r="E1" s="44"/>
      <c r="F1" s="44"/>
      <c r="G1" s="44"/>
      <c r="H1" s="44"/>
      <c r="I1" s="44"/>
      <c r="J1" s="44"/>
    </row>
    <row r="2" spans="2:11" ht="13.2" customHeight="1" x14ac:dyDescent="0.25"/>
    <row r="3" spans="2:11" ht="17.399999999999999" x14ac:dyDescent="0.25">
      <c r="B3" s="46" t="s">
        <v>62</v>
      </c>
      <c r="E3" s="46" t="s">
        <v>218</v>
      </c>
      <c r="H3" s="46" t="s">
        <v>66</v>
      </c>
      <c r="K3" s="46"/>
    </row>
    <row r="4" spans="2:11" ht="18" thickBot="1" x14ac:dyDescent="0.3">
      <c r="B4" s="47" t="s">
        <v>219</v>
      </c>
      <c r="C4" s="48" t="s">
        <v>220</v>
      </c>
      <c r="D4" s="48" t="s">
        <v>221</v>
      </c>
      <c r="E4" s="47" t="s">
        <v>222</v>
      </c>
      <c r="F4" s="48" t="s">
        <v>223</v>
      </c>
      <c r="G4" s="48" t="s">
        <v>224</v>
      </c>
      <c r="H4" s="47" t="s">
        <v>225</v>
      </c>
      <c r="I4" s="48" t="s">
        <v>220</v>
      </c>
      <c r="J4" s="48" t="s">
        <v>221</v>
      </c>
      <c r="K4" s="46"/>
    </row>
    <row r="5" spans="2:11" ht="21" customHeight="1" x14ac:dyDescent="0.25">
      <c r="B5" s="49" t="s">
        <v>226</v>
      </c>
      <c r="C5" s="50">
        <v>1</v>
      </c>
      <c r="D5" s="50">
        <v>9629</v>
      </c>
      <c r="E5" s="49" t="s">
        <v>227</v>
      </c>
      <c r="F5" s="50">
        <v>47</v>
      </c>
      <c r="G5" s="50">
        <v>6902</v>
      </c>
      <c r="H5" s="49" t="s">
        <v>228</v>
      </c>
      <c r="I5" s="50">
        <v>3</v>
      </c>
      <c r="J5" s="50">
        <v>317</v>
      </c>
      <c r="K5" s="46"/>
    </row>
    <row r="6" spans="2:11" ht="21" customHeight="1" x14ac:dyDescent="0.25">
      <c r="B6" s="49" t="s">
        <v>229</v>
      </c>
      <c r="C6" s="50">
        <v>33</v>
      </c>
      <c r="D6" s="50">
        <v>8130</v>
      </c>
      <c r="E6" s="49"/>
      <c r="F6" s="50"/>
      <c r="G6" s="50"/>
      <c r="H6" s="49" t="s">
        <v>230</v>
      </c>
      <c r="I6" s="50">
        <v>5</v>
      </c>
      <c r="J6" s="50">
        <v>468</v>
      </c>
      <c r="K6" s="46"/>
    </row>
    <row r="7" spans="2:11" ht="21" customHeight="1" x14ac:dyDescent="0.25">
      <c r="B7" s="49" t="s">
        <v>231</v>
      </c>
      <c r="C7" s="50">
        <v>36</v>
      </c>
      <c r="D7" s="50">
        <v>8753</v>
      </c>
      <c r="E7" s="49"/>
      <c r="F7" s="50"/>
      <c r="G7" s="50"/>
      <c r="H7" s="49" t="s">
        <v>232</v>
      </c>
      <c r="I7" s="50">
        <v>7</v>
      </c>
      <c r="J7" s="50">
        <v>542</v>
      </c>
      <c r="K7" s="46"/>
    </row>
    <row r="8" spans="2:11" ht="21" customHeight="1" x14ac:dyDescent="0.25">
      <c r="B8" s="49" t="s">
        <v>233</v>
      </c>
      <c r="C8" s="50">
        <v>36</v>
      </c>
      <c r="D8" s="50">
        <v>8375</v>
      </c>
      <c r="E8" s="49"/>
      <c r="F8" s="50"/>
      <c r="G8" s="50"/>
      <c r="H8" s="49" t="s">
        <v>234</v>
      </c>
      <c r="I8" s="50">
        <v>9</v>
      </c>
      <c r="J8" s="50">
        <v>588</v>
      </c>
      <c r="K8" s="46"/>
    </row>
    <row r="9" spans="2:11" ht="21" customHeight="1" x14ac:dyDescent="0.25">
      <c r="B9" s="49" t="s">
        <v>235</v>
      </c>
      <c r="C9" s="50">
        <v>41</v>
      </c>
      <c r="D9" s="50">
        <v>8406</v>
      </c>
      <c r="E9" s="49"/>
      <c r="F9" s="50"/>
      <c r="G9" s="50"/>
      <c r="H9" s="49" t="s">
        <v>236</v>
      </c>
      <c r="I9" s="50">
        <v>11</v>
      </c>
      <c r="J9" s="50">
        <v>613</v>
      </c>
      <c r="K9" s="46"/>
    </row>
    <row r="10" spans="2:11" ht="21" customHeight="1" x14ac:dyDescent="0.25">
      <c r="B10" s="49" t="s">
        <v>237</v>
      </c>
      <c r="C10" s="50">
        <v>46</v>
      </c>
      <c r="D10" s="50">
        <v>8046</v>
      </c>
      <c r="E10" s="49"/>
      <c r="F10" s="50"/>
      <c r="G10" s="50"/>
      <c r="H10" s="49" t="s">
        <v>238</v>
      </c>
      <c r="I10" s="50">
        <v>13</v>
      </c>
      <c r="J10" s="50">
        <v>658</v>
      </c>
      <c r="K10" s="46"/>
    </row>
    <row r="11" spans="2:11" ht="21" customHeight="1" x14ac:dyDescent="0.25">
      <c r="B11" s="49" t="s">
        <v>239</v>
      </c>
      <c r="C11" s="50">
        <v>47</v>
      </c>
      <c r="D11" s="50">
        <v>7082</v>
      </c>
      <c r="E11" s="49"/>
      <c r="F11" s="50"/>
      <c r="G11" s="50"/>
      <c r="H11" s="49" t="s">
        <v>240</v>
      </c>
      <c r="I11" s="50">
        <v>15</v>
      </c>
      <c r="J11" s="50">
        <v>863</v>
      </c>
      <c r="K11" s="46"/>
    </row>
    <row r="12" spans="2:11" ht="21" customHeight="1" x14ac:dyDescent="0.25">
      <c r="B12" s="49"/>
      <c r="C12" s="50"/>
      <c r="D12" s="50"/>
      <c r="E12" s="49"/>
      <c r="F12" s="50"/>
      <c r="G12" s="50"/>
      <c r="H12" s="49" t="s">
        <v>241</v>
      </c>
      <c r="I12" s="50">
        <v>17</v>
      </c>
      <c r="J12" s="50">
        <v>901</v>
      </c>
      <c r="K12" s="46"/>
    </row>
    <row r="13" spans="2:11" ht="21" customHeight="1" x14ac:dyDescent="0.25">
      <c r="B13" s="49"/>
      <c r="C13" s="50"/>
      <c r="D13" s="50"/>
      <c r="E13" s="49"/>
      <c r="F13" s="50"/>
      <c r="G13" s="50"/>
      <c r="H13" s="49" t="s">
        <v>242</v>
      </c>
      <c r="I13" s="50">
        <v>19</v>
      </c>
      <c r="J13" s="50">
        <v>1007</v>
      </c>
      <c r="K13" s="46"/>
    </row>
    <row r="14" spans="2:11" ht="21" customHeight="1" x14ac:dyDescent="0.25">
      <c r="B14" s="49"/>
      <c r="C14" s="50"/>
      <c r="D14" s="50"/>
      <c r="E14" s="49"/>
      <c r="F14" s="50"/>
      <c r="G14" s="50"/>
      <c r="H14" s="49" t="s">
        <v>243</v>
      </c>
      <c r="I14" s="50">
        <v>21</v>
      </c>
      <c r="J14" s="50">
        <v>1090</v>
      </c>
      <c r="K14" s="46"/>
    </row>
    <row r="15" spans="2:11" ht="21" customHeight="1" x14ac:dyDescent="0.25">
      <c r="B15" s="49"/>
      <c r="C15" s="50"/>
      <c r="D15" s="50"/>
      <c r="E15" s="49"/>
      <c r="F15" s="50"/>
      <c r="G15" s="50"/>
      <c r="H15" s="49" t="s">
        <v>244</v>
      </c>
      <c r="I15" s="50">
        <v>23</v>
      </c>
      <c r="J15" s="50">
        <v>1139</v>
      </c>
      <c r="K15" s="46"/>
    </row>
    <row r="16" spans="2:11" ht="21" customHeight="1" x14ac:dyDescent="0.25">
      <c r="B16" s="49"/>
      <c r="C16" s="50"/>
      <c r="D16" s="50"/>
      <c r="E16" s="49"/>
      <c r="F16" s="50"/>
      <c r="G16" s="50"/>
      <c r="H16" s="49" t="s">
        <v>245</v>
      </c>
      <c r="I16" s="50">
        <v>25</v>
      </c>
      <c r="J16" s="50">
        <v>1258</v>
      </c>
      <c r="K16" s="46"/>
    </row>
    <row r="17" spans="2:11" ht="21" customHeight="1" x14ac:dyDescent="0.25">
      <c r="B17" s="49"/>
      <c r="C17" s="50"/>
      <c r="D17" s="50"/>
      <c r="E17" s="49"/>
      <c r="F17" s="50"/>
      <c r="G17" s="50"/>
      <c r="H17" s="49" t="s">
        <v>246</v>
      </c>
      <c r="I17" s="50">
        <v>27</v>
      </c>
      <c r="J17" s="50">
        <v>1499</v>
      </c>
      <c r="K17" s="46"/>
    </row>
    <row r="18" spans="2:11" ht="21" customHeight="1" x14ac:dyDescent="0.25">
      <c r="B18" s="49"/>
      <c r="C18" s="50"/>
      <c r="D18" s="50"/>
      <c r="E18" s="49"/>
      <c r="F18" s="50"/>
      <c r="G18" s="50"/>
      <c r="H18" s="49" t="s">
        <v>247</v>
      </c>
      <c r="I18" s="50">
        <v>29</v>
      </c>
      <c r="J18" s="50">
        <v>1993</v>
      </c>
      <c r="K18" s="46"/>
    </row>
    <row r="19" spans="2:11" ht="21" customHeight="1" x14ac:dyDescent="0.25">
      <c r="B19" s="49"/>
      <c r="C19" s="50"/>
      <c r="D19" s="50"/>
      <c r="E19" s="49"/>
      <c r="F19" s="50"/>
      <c r="G19" s="50"/>
      <c r="H19" s="49" t="s">
        <v>248</v>
      </c>
      <c r="I19" s="50">
        <v>31</v>
      </c>
      <c r="J19" s="50">
        <v>2147</v>
      </c>
      <c r="K19" s="46"/>
    </row>
    <row r="20" spans="2:11" ht="21" customHeight="1" x14ac:dyDescent="0.25">
      <c r="B20" s="49"/>
      <c r="C20" s="50"/>
      <c r="D20" s="50"/>
      <c r="E20" s="49"/>
      <c r="F20" s="50"/>
      <c r="G20" s="50"/>
      <c r="H20" s="49" t="s">
        <v>249</v>
      </c>
      <c r="I20" s="50">
        <v>33</v>
      </c>
      <c r="J20" s="50">
        <v>2372</v>
      </c>
      <c r="K20" s="46"/>
    </row>
    <row r="21" spans="2:11" ht="21" customHeight="1" x14ac:dyDescent="0.25">
      <c r="B21" s="49"/>
      <c r="C21" s="50"/>
      <c r="D21" s="50"/>
      <c r="E21" s="49"/>
      <c r="F21" s="50"/>
      <c r="G21" s="50"/>
      <c r="H21" s="49" t="s">
        <v>250</v>
      </c>
      <c r="I21" s="50">
        <v>36</v>
      </c>
      <c r="J21" s="50">
        <v>3134</v>
      </c>
      <c r="K21" s="46"/>
    </row>
    <row r="22" spans="2:11" ht="21" customHeight="1" x14ac:dyDescent="0.25">
      <c r="B22" s="49"/>
      <c r="C22" s="50"/>
      <c r="D22" s="50"/>
      <c r="E22" s="49"/>
      <c r="F22" s="50"/>
      <c r="G22" s="50"/>
      <c r="H22" s="49" t="s">
        <v>251</v>
      </c>
      <c r="I22" s="50">
        <v>41</v>
      </c>
      <c r="J22" s="50">
        <v>3695</v>
      </c>
      <c r="K22" s="46"/>
    </row>
    <row r="24" spans="2:11" ht="15.6" hidden="1" x14ac:dyDescent="0.25">
      <c r="B24" s="51" t="s">
        <v>252</v>
      </c>
    </row>
    <row r="25" spans="2:11" ht="15.6" hidden="1" x14ac:dyDescent="0.25">
      <c r="B25" s="51" t="s">
        <v>253</v>
      </c>
    </row>
    <row r="27" spans="2:11" x14ac:dyDescent="0.25">
      <c r="B27" s="52"/>
    </row>
  </sheetData>
  <sheetProtection sheet="1" objects="1" scenarios="1"/>
  <printOptions horizontalCentered="1" verticalCentered="1"/>
  <pageMargins left="0.25" right="0.25" top="1" bottom="1" header="0.5" footer="0.5"/>
  <pageSetup paperSize="9" pageOrder="overThenDown" orientation="portrait" r:id="rId1"/>
  <headerFooter>
    <oddHeader>&amp;L&amp;08 Sharon Sutczak&amp;C&amp;08 2025 House of Assembly - Clark&amp;R&amp;08 &amp;D &amp;T</oddHeader>
    <oddFooter>&amp;C&amp;08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68D80-FFD0-4102-AADA-4DA34F7B05B7}">
  <sheetPr>
    <pageSetUpPr autoPageBreaks="0"/>
  </sheetPr>
  <dimension ref="A1:BY103"/>
  <sheetViews>
    <sheetView showGridLines="0" showRowColHeaders="0" topLeftCell="A75" zoomScaleNormal="100" workbookViewId="0">
      <selection activeCell="E102" sqref="E102"/>
    </sheetView>
  </sheetViews>
  <sheetFormatPr defaultRowHeight="13.2" x14ac:dyDescent="0.25"/>
  <cols>
    <col min="1" max="1" width="5.77734375" style="1" customWidth="1"/>
    <col min="2" max="2" width="7.77734375" style="1" customWidth="1"/>
    <col min="3" max="3" width="63.88671875" style="1" customWidth="1"/>
    <col min="4" max="4" width="7.77734375" style="1" customWidth="1"/>
    <col min="5" max="5" width="8.77734375" style="1" customWidth="1"/>
    <col min="6" max="6" width="7.77734375" style="1" customWidth="1"/>
    <col min="7" max="8" width="8.77734375" style="1" customWidth="1"/>
    <col min="9" max="10" width="7.77734375" style="1" customWidth="1"/>
    <col min="11" max="11" width="8.77734375" style="1" hidden="1" customWidth="1"/>
    <col min="12" max="14" width="7.77734375" style="1" customWidth="1"/>
    <col min="15" max="16" width="8.77734375" style="1" customWidth="1"/>
    <col min="17" max="18" width="7.77734375" style="1" customWidth="1"/>
    <col min="19" max="19" width="8.77734375" style="1" hidden="1" customWidth="1"/>
    <col min="20" max="20" width="8.77734375" style="1" customWidth="1"/>
    <col min="21" max="21" width="8.77734375" style="1" hidden="1" customWidth="1"/>
    <col min="22" max="22" width="8.77734375" style="1" customWidth="1"/>
    <col min="23" max="23" width="8.77734375" style="1" hidden="1" customWidth="1"/>
    <col min="24" max="24" width="8.77734375" style="1" customWidth="1"/>
    <col min="25" max="25" width="7.77734375" style="1" customWidth="1"/>
    <col min="26" max="27" width="8.77734375" style="1" customWidth="1"/>
    <col min="28" max="30" width="7.77734375" style="1" customWidth="1"/>
    <col min="31" max="31" width="8.77734375" style="1" hidden="1" customWidth="1"/>
    <col min="32" max="34" width="7.77734375" style="1" customWidth="1"/>
    <col min="35" max="35" width="7.77734375" style="1" hidden="1" customWidth="1"/>
    <col min="36" max="36" width="7.77734375" style="1" customWidth="1"/>
    <col min="37" max="37" width="8.77734375" style="1" customWidth="1"/>
    <col min="38" max="38" width="13.33203125" style="1" customWidth="1"/>
    <col min="39" max="39" width="8.77734375" style="1" customWidth="1"/>
    <col min="40" max="40" width="8.88671875" style="1"/>
    <col min="41" max="42" width="7.77734375" style="1" customWidth="1"/>
    <col min="43" max="43" width="8.77734375" style="1" customWidth="1"/>
    <col min="44" max="44" width="7.77734375" style="1" customWidth="1"/>
    <col min="45" max="46" width="8.77734375" style="1" customWidth="1"/>
    <col min="47" max="48" width="7.77734375" style="1" customWidth="1"/>
    <col min="49" max="49" width="8.77734375" style="1" hidden="1" customWidth="1"/>
    <col min="50" max="52" width="7.77734375" style="1" customWidth="1"/>
    <col min="53" max="54" width="8.77734375" style="1" customWidth="1"/>
    <col min="55" max="56" width="7.77734375" style="1" customWidth="1"/>
    <col min="57" max="57" width="8.77734375" style="1" hidden="1" customWidth="1"/>
    <col min="58" max="58" width="8.77734375" style="1" customWidth="1"/>
    <col min="59" max="59" width="8.77734375" style="1" hidden="1" customWidth="1"/>
    <col min="60" max="60" width="8.77734375" style="1" customWidth="1"/>
    <col min="61" max="61" width="8.77734375" style="1" hidden="1" customWidth="1"/>
    <col min="62" max="62" width="8.77734375" style="1" customWidth="1"/>
    <col min="63" max="63" width="7.77734375" style="1" customWidth="1"/>
    <col min="64" max="65" width="8.77734375" style="1" customWidth="1"/>
    <col min="66" max="68" width="7.77734375" style="1" customWidth="1"/>
    <col min="69" max="69" width="8.77734375" style="1" hidden="1" customWidth="1"/>
    <col min="70" max="72" width="7.77734375" style="1" customWidth="1"/>
    <col min="73" max="73" width="7.77734375" style="1" hidden="1" customWidth="1"/>
    <col min="74" max="74" width="7.77734375" style="1" customWidth="1"/>
    <col min="75" max="76" width="8.77734375" style="1" customWidth="1"/>
    <col min="77" max="77" width="76.44140625" style="1" customWidth="1"/>
    <col min="78" max="16384" width="8.88671875" style="1"/>
  </cols>
  <sheetData>
    <row r="1" spans="1:77" ht="4.95" customHeight="1" x14ac:dyDescent="0.25">
      <c r="A1" s="1" t="s">
        <v>0</v>
      </c>
    </row>
    <row r="2" spans="1:77" ht="19.95" customHeight="1" x14ac:dyDescent="0.25">
      <c r="B2" s="2" t="s">
        <v>131</v>
      </c>
      <c r="AO2" s="3" t="s">
        <v>2</v>
      </c>
    </row>
    <row r="3" spans="1:77" ht="13.05" customHeight="1" x14ac:dyDescent="0.3">
      <c r="AP3" s="4">
        <v>64042</v>
      </c>
    </row>
    <row r="4" spans="1:77" ht="10.050000000000001" customHeight="1" x14ac:dyDescent="0.25">
      <c r="B4" s="5" t="s">
        <v>3</v>
      </c>
      <c r="AO4" s="6" t="s">
        <v>4</v>
      </c>
      <c r="AP4" s="7" t="s">
        <v>5</v>
      </c>
      <c r="AQ4" s="8" t="s">
        <v>6</v>
      </c>
    </row>
    <row r="5" spans="1:77" ht="13.05" customHeight="1" x14ac:dyDescent="0.25">
      <c r="B5" s="5" t="s">
        <v>7</v>
      </c>
      <c r="AP5" s="9" t="s">
        <v>8</v>
      </c>
    </row>
    <row r="6" spans="1:77" ht="19.95" customHeight="1" thickBot="1" x14ac:dyDescent="0.3">
      <c r="B6" s="10" t="s">
        <v>9</v>
      </c>
      <c r="AO6" s="10" t="s">
        <v>10</v>
      </c>
    </row>
    <row r="7" spans="1:77" ht="15" customHeight="1" thickTop="1" x14ac:dyDescent="0.25">
      <c r="B7" s="11"/>
      <c r="C7" s="11"/>
      <c r="D7" s="12" t="s">
        <v>11</v>
      </c>
      <c r="E7" s="12"/>
      <c r="F7" s="12"/>
      <c r="G7" s="12"/>
      <c r="H7" s="12"/>
      <c r="I7" s="12"/>
      <c r="J7" s="12"/>
      <c r="K7" s="13"/>
      <c r="L7" s="12" t="s">
        <v>12</v>
      </c>
      <c r="M7" s="12"/>
      <c r="N7" s="12"/>
      <c r="O7" s="12"/>
      <c r="P7" s="12"/>
      <c r="Q7" s="12"/>
      <c r="R7" s="12"/>
      <c r="S7" s="13"/>
      <c r="T7" s="12" t="s">
        <v>13</v>
      </c>
      <c r="U7" s="13"/>
      <c r="V7" s="12" t="s">
        <v>14</v>
      </c>
      <c r="W7" s="13"/>
      <c r="X7" s="12" t="s">
        <v>15</v>
      </c>
      <c r="Y7" s="12"/>
      <c r="Z7" s="12"/>
      <c r="AA7" s="12"/>
      <c r="AB7" s="12"/>
      <c r="AC7" s="12"/>
      <c r="AD7" s="12"/>
      <c r="AE7" s="13"/>
      <c r="AF7" s="12" t="s">
        <v>16</v>
      </c>
      <c r="AG7" s="12"/>
      <c r="AH7" s="12"/>
      <c r="AI7" s="13"/>
      <c r="AJ7" s="11"/>
      <c r="AK7" s="11"/>
      <c r="AL7" s="11"/>
      <c r="AM7" s="11"/>
      <c r="AO7" s="11"/>
      <c r="AP7" s="12" t="s">
        <v>11</v>
      </c>
      <c r="AQ7" s="12"/>
      <c r="AR7" s="12"/>
      <c r="AS7" s="12"/>
      <c r="AT7" s="12"/>
      <c r="AU7" s="12"/>
      <c r="AV7" s="12"/>
      <c r="AW7" s="13"/>
      <c r="AX7" s="12" t="s">
        <v>12</v>
      </c>
      <c r="AY7" s="12"/>
      <c r="AZ7" s="12"/>
      <c r="BA7" s="12"/>
      <c r="BB7" s="12"/>
      <c r="BC7" s="12"/>
      <c r="BD7" s="12"/>
      <c r="BE7" s="13"/>
      <c r="BF7" s="12" t="s">
        <v>13</v>
      </c>
      <c r="BG7" s="13"/>
      <c r="BH7" s="12" t="s">
        <v>14</v>
      </c>
      <c r="BI7" s="13"/>
      <c r="BJ7" s="12" t="s">
        <v>15</v>
      </c>
      <c r="BK7" s="12"/>
      <c r="BL7" s="12"/>
      <c r="BM7" s="12"/>
      <c r="BN7" s="12"/>
      <c r="BO7" s="12"/>
      <c r="BP7" s="12"/>
      <c r="BQ7" s="13"/>
      <c r="BR7" s="12" t="s">
        <v>16</v>
      </c>
      <c r="BS7" s="12"/>
      <c r="BT7" s="12"/>
      <c r="BU7" s="13"/>
      <c r="BV7" s="11"/>
      <c r="BW7" s="11"/>
      <c r="BX7" s="11"/>
      <c r="BY7" s="11"/>
    </row>
    <row r="8" spans="1:77" ht="92.4" thickBot="1" x14ac:dyDescent="0.3">
      <c r="B8" s="14" t="s">
        <v>17</v>
      </c>
      <c r="C8" s="15" t="s">
        <v>132</v>
      </c>
      <c r="D8" s="16" t="s">
        <v>19</v>
      </c>
      <c r="E8" s="16" t="s">
        <v>20</v>
      </c>
      <c r="F8" s="16" t="s">
        <v>21</v>
      </c>
      <c r="G8" s="16" t="s">
        <v>22</v>
      </c>
      <c r="H8" s="16" t="s">
        <v>23</v>
      </c>
      <c r="I8" s="16" t="s">
        <v>24</v>
      </c>
      <c r="J8" s="16" t="s">
        <v>25</v>
      </c>
      <c r="K8" s="17" t="s">
        <v>26</v>
      </c>
      <c r="L8" s="16" t="s">
        <v>27</v>
      </c>
      <c r="M8" s="16" t="s">
        <v>28</v>
      </c>
      <c r="N8" s="16" t="s">
        <v>29</v>
      </c>
      <c r="O8" s="16" t="s">
        <v>30</v>
      </c>
      <c r="P8" s="16" t="s">
        <v>31</v>
      </c>
      <c r="Q8" s="16" t="s">
        <v>32</v>
      </c>
      <c r="R8" s="16" t="s">
        <v>33</v>
      </c>
      <c r="S8" s="17" t="s">
        <v>34</v>
      </c>
      <c r="T8" s="16" t="s">
        <v>35</v>
      </c>
      <c r="U8" s="17" t="s">
        <v>36</v>
      </c>
      <c r="V8" s="16" t="s">
        <v>37</v>
      </c>
      <c r="W8" s="17" t="s">
        <v>38</v>
      </c>
      <c r="X8" s="16" t="s">
        <v>39</v>
      </c>
      <c r="Y8" s="16" t="s">
        <v>40</v>
      </c>
      <c r="Z8" s="16" t="s">
        <v>41</v>
      </c>
      <c r="AA8" s="16" t="s">
        <v>42</v>
      </c>
      <c r="AB8" s="16" t="s">
        <v>43</v>
      </c>
      <c r="AC8" s="16" t="s">
        <v>44</v>
      </c>
      <c r="AD8" s="16" t="s">
        <v>45</v>
      </c>
      <c r="AE8" s="17" t="s">
        <v>46</v>
      </c>
      <c r="AF8" s="16" t="s">
        <v>47</v>
      </c>
      <c r="AG8" s="16" t="s">
        <v>48</v>
      </c>
      <c r="AH8" s="16" t="s">
        <v>49</v>
      </c>
      <c r="AI8" s="17" t="s">
        <v>50</v>
      </c>
      <c r="AJ8" s="14" t="s">
        <v>51</v>
      </c>
      <c r="AK8" s="14" t="s">
        <v>52</v>
      </c>
      <c r="AL8" s="14" t="s">
        <v>53</v>
      </c>
      <c r="AM8" s="14" t="s">
        <v>54</v>
      </c>
      <c r="AO8" s="14" t="s">
        <v>17</v>
      </c>
      <c r="AP8" s="16" t="s">
        <v>19</v>
      </c>
      <c r="AQ8" s="16" t="s">
        <v>20</v>
      </c>
      <c r="AR8" s="16" t="s">
        <v>21</v>
      </c>
      <c r="AS8" s="16" t="s">
        <v>22</v>
      </c>
      <c r="AT8" s="16" t="s">
        <v>23</v>
      </c>
      <c r="AU8" s="16" t="s">
        <v>24</v>
      </c>
      <c r="AV8" s="16" t="s">
        <v>25</v>
      </c>
      <c r="AW8" s="17" t="s">
        <v>26</v>
      </c>
      <c r="AX8" s="16" t="s">
        <v>27</v>
      </c>
      <c r="AY8" s="16" t="s">
        <v>28</v>
      </c>
      <c r="AZ8" s="16" t="s">
        <v>29</v>
      </c>
      <c r="BA8" s="16" t="s">
        <v>30</v>
      </c>
      <c r="BB8" s="16" t="s">
        <v>31</v>
      </c>
      <c r="BC8" s="16" t="s">
        <v>32</v>
      </c>
      <c r="BD8" s="16" t="s">
        <v>33</v>
      </c>
      <c r="BE8" s="17" t="s">
        <v>34</v>
      </c>
      <c r="BF8" s="16" t="s">
        <v>35</v>
      </c>
      <c r="BG8" s="17" t="s">
        <v>36</v>
      </c>
      <c r="BH8" s="16" t="s">
        <v>37</v>
      </c>
      <c r="BI8" s="17" t="s">
        <v>38</v>
      </c>
      <c r="BJ8" s="16" t="s">
        <v>39</v>
      </c>
      <c r="BK8" s="16" t="s">
        <v>40</v>
      </c>
      <c r="BL8" s="16" t="s">
        <v>41</v>
      </c>
      <c r="BM8" s="16" t="s">
        <v>42</v>
      </c>
      <c r="BN8" s="16" t="s">
        <v>43</v>
      </c>
      <c r="BO8" s="16" t="s">
        <v>44</v>
      </c>
      <c r="BP8" s="16" t="s">
        <v>45</v>
      </c>
      <c r="BQ8" s="17" t="s">
        <v>46</v>
      </c>
      <c r="BR8" s="16" t="s">
        <v>47</v>
      </c>
      <c r="BS8" s="16" t="s">
        <v>48</v>
      </c>
      <c r="BT8" s="16" t="s">
        <v>49</v>
      </c>
      <c r="BU8" s="17" t="s">
        <v>50</v>
      </c>
      <c r="BV8" s="14" t="s">
        <v>55</v>
      </c>
      <c r="BW8" s="14" t="s">
        <v>56</v>
      </c>
      <c r="BX8" s="14" t="s">
        <v>57</v>
      </c>
      <c r="BY8" s="15" t="s">
        <v>58</v>
      </c>
    </row>
    <row r="9" spans="1:77" ht="14.4" thickTop="1" x14ac:dyDescent="0.25">
      <c r="B9" s="18"/>
      <c r="C9" s="19"/>
      <c r="D9" s="20"/>
      <c r="E9" s="20">
        <v>33</v>
      </c>
      <c r="F9" s="20">
        <v>15</v>
      </c>
      <c r="G9" s="20">
        <v>25</v>
      </c>
      <c r="H9" s="20">
        <v>36</v>
      </c>
      <c r="I9" s="20">
        <v>11</v>
      </c>
      <c r="J9" s="20"/>
      <c r="K9" s="21"/>
      <c r="L9" s="20"/>
      <c r="M9" s="20"/>
      <c r="N9" s="20">
        <v>7</v>
      </c>
      <c r="O9" s="20">
        <v>23</v>
      </c>
      <c r="P9" s="20">
        <v>31</v>
      </c>
      <c r="Q9" s="20">
        <v>9</v>
      </c>
      <c r="R9" s="20">
        <v>17</v>
      </c>
      <c r="S9" s="21"/>
      <c r="T9" s="20">
        <v>2</v>
      </c>
      <c r="U9" s="21"/>
      <c r="V9" s="20">
        <v>41</v>
      </c>
      <c r="W9" s="21"/>
      <c r="X9" s="20">
        <v>27</v>
      </c>
      <c r="Y9" s="20"/>
      <c r="Z9" s="20">
        <v>29</v>
      </c>
      <c r="AA9" s="20">
        <v>21</v>
      </c>
      <c r="AB9" s="20"/>
      <c r="AC9" s="20"/>
      <c r="AD9" s="20">
        <v>13</v>
      </c>
      <c r="AE9" s="21"/>
      <c r="AF9" s="20">
        <v>5</v>
      </c>
      <c r="AG9" s="20">
        <v>3</v>
      </c>
      <c r="AH9" s="20">
        <v>19</v>
      </c>
      <c r="AI9" s="21"/>
      <c r="AJ9" s="20"/>
      <c r="AK9" s="20"/>
      <c r="AL9" s="20"/>
      <c r="AM9" s="20"/>
      <c r="AO9" s="18"/>
      <c r="AP9" s="22"/>
      <c r="AQ9" s="22"/>
      <c r="AR9" s="22"/>
      <c r="AS9" s="22"/>
      <c r="AT9" s="22"/>
      <c r="AU9" s="22"/>
      <c r="AV9" s="22"/>
      <c r="AW9" s="23"/>
      <c r="AX9" s="22"/>
      <c r="AY9" s="22"/>
      <c r="AZ9" s="22"/>
      <c r="BA9" s="22"/>
      <c r="BB9" s="22"/>
      <c r="BC9" s="22"/>
      <c r="BD9" s="22"/>
      <c r="BE9" s="23"/>
      <c r="BF9" s="22"/>
      <c r="BG9" s="23"/>
      <c r="BH9" s="22"/>
      <c r="BI9" s="23"/>
      <c r="BJ9" s="22"/>
      <c r="BK9" s="22"/>
      <c r="BL9" s="22"/>
      <c r="BM9" s="22"/>
      <c r="BN9" s="22"/>
      <c r="BO9" s="22"/>
      <c r="BP9" s="22"/>
      <c r="BQ9" s="23"/>
      <c r="BR9" s="22"/>
      <c r="BS9" s="22"/>
      <c r="BT9" s="22"/>
      <c r="BU9" s="23"/>
      <c r="BV9" s="22"/>
      <c r="BW9" s="24"/>
      <c r="BX9" s="22"/>
      <c r="BY9" s="25"/>
    </row>
    <row r="10" spans="1:77" ht="13.8" x14ac:dyDescent="0.25">
      <c r="B10" s="26">
        <v>1</v>
      </c>
      <c r="C10" s="27" t="s">
        <v>133</v>
      </c>
      <c r="D10" s="28">
        <v>5627</v>
      </c>
      <c r="E10" s="28">
        <v>1826</v>
      </c>
      <c r="F10" s="28">
        <v>793</v>
      </c>
      <c r="G10" s="28">
        <v>898</v>
      </c>
      <c r="H10" s="28">
        <v>1997</v>
      </c>
      <c r="I10" s="28">
        <v>605</v>
      </c>
      <c r="J10" s="28">
        <v>5552</v>
      </c>
      <c r="K10" s="29">
        <f>SUM($D$10:$J$10)</f>
        <v>17298</v>
      </c>
      <c r="L10" s="28">
        <v>5793</v>
      </c>
      <c r="M10" s="28">
        <v>4469</v>
      </c>
      <c r="N10" s="28">
        <v>518</v>
      </c>
      <c r="O10" s="28">
        <v>898</v>
      </c>
      <c r="P10" s="28">
        <v>1250</v>
      </c>
      <c r="Q10" s="28">
        <v>542</v>
      </c>
      <c r="R10" s="28">
        <v>657</v>
      </c>
      <c r="S10" s="29">
        <f>SUM($L$10:$R$10)</f>
        <v>14127</v>
      </c>
      <c r="T10" s="28">
        <v>9629</v>
      </c>
      <c r="U10" s="29">
        <f>SUM($T$10:$T$10)</f>
        <v>9629</v>
      </c>
      <c r="V10" s="28">
        <v>2141</v>
      </c>
      <c r="W10" s="29">
        <f>SUM($V$10:$V$10)</f>
        <v>2141</v>
      </c>
      <c r="X10" s="28">
        <v>1154</v>
      </c>
      <c r="Y10" s="28">
        <v>5122</v>
      </c>
      <c r="Z10" s="28">
        <v>1372</v>
      </c>
      <c r="AA10" s="28">
        <v>1007</v>
      </c>
      <c r="AB10" s="28">
        <v>4452</v>
      </c>
      <c r="AC10" s="28">
        <v>5870</v>
      </c>
      <c r="AD10" s="28">
        <v>647</v>
      </c>
      <c r="AE10" s="29">
        <f>SUM($X$10:$AD$10)</f>
        <v>19624</v>
      </c>
      <c r="AF10" s="28">
        <v>359</v>
      </c>
      <c r="AG10" s="28">
        <v>300</v>
      </c>
      <c r="AH10" s="28">
        <v>564</v>
      </c>
      <c r="AI10" s="29">
        <f>SUM($AF$10:$AH$10)</f>
        <v>1223</v>
      </c>
      <c r="AJ10" s="28">
        <v>0</v>
      </c>
      <c r="AK10" s="28">
        <v>64042</v>
      </c>
      <c r="AL10" s="30">
        <v>1</v>
      </c>
      <c r="AM10" s="31">
        <v>64042</v>
      </c>
      <c r="AO10" s="26">
        <v>1</v>
      </c>
      <c r="AP10" s="31">
        <v>5627</v>
      </c>
      <c r="AQ10" s="31">
        <v>1826</v>
      </c>
      <c r="AR10" s="31">
        <v>793</v>
      </c>
      <c r="AS10" s="31">
        <v>898</v>
      </c>
      <c r="AT10" s="31">
        <v>1997</v>
      </c>
      <c r="AU10" s="31">
        <v>605</v>
      </c>
      <c r="AV10" s="31">
        <v>5552</v>
      </c>
      <c r="AW10" s="32">
        <f>SUM($AP$10:$AV$10)</f>
        <v>17298</v>
      </c>
      <c r="AX10" s="31">
        <v>5793</v>
      </c>
      <c r="AY10" s="31">
        <v>4469</v>
      </c>
      <c r="AZ10" s="31">
        <v>518</v>
      </c>
      <c r="BA10" s="31">
        <v>898</v>
      </c>
      <c r="BB10" s="31">
        <v>1250</v>
      </c>
      <c r="BC10" s="31">
        <v>542</v>
      </c>
      <c r="BD10" s="31">
        <v>657</v>
      </c>
      <c r="BE10" s="32">
        <f>SUM($AX$10:$BD$10)</f>
        <v>14127</v>
      </c>
      <c r="BF10" s="31">
        <v>9629</v>
      </c>
      <c r="BG10" s="32">
        <f>SUM($BF$10:$BF$10)</f>
        <v>9629</v>
      </c>
      <c r="BH10" s="31">
        <v>2141</v>
      </c>
      <c r="BI10" s="32">
        <f>SUM($BH$10:$BH$10)</f>
        <v>2141</v>
      </c>
      <c r="BJ10" s="31">
        <v>1154</v>
      </c>
      <c r="BK10" s="31">
        <v>5122</v>
      </c>
      <c r="BL10" s="31">
        <v>1372</v>
      </c>
      <c r="BM10" s="31">
        <v>1007</v>
      </c>
      <c r="BN10" s="31">
        <v>4452</v>
      </c>
      <c r="BO10" s="31">
        <v>5870</v>
      </c>
      <c r="BP10" s="31">
        <v>647</v>
      </c>
      <c r="BQ10" s="32">
        <f>SUM($BJ$10:$BP$10)</f>
        <v>19624</v>
      </c>
      <c r="BR10" s="31">
        <v>359</v>
      </c>
      <c r="BS10" s="31">
        <v>300</v>
      </c>
      <c r="BT10" s="31">
        <v>564</v>
      </c>
      <c r="BU10" s="32">
        <f>SUM($BR$10:$BT$10)</f>
        <v>1223</v>
      </c>
      <c r="BV10" s="31">
        <v>0</v>
      </c>
      <c r="BW10" s="33">
        <v>0</v>
      </c>
      <c r="BX10" s="31"/>
      <c r="BY10" s="34"/>
    </row>
    <row r="11" spans="1:77" ht="13.8" x14ac:dyDescent="0.25">
      <c r="B11" s="18"/>
      <c r="C11" s="19" t="s">
        <v>134</v>
      </c>
      <c r="D11" s="20"/>
      <c r="E11" s="20">
        <v>34</v>
      </c>
      <c r="F11" s="20">
        <v>16</v>
      </c>
      <c r="G11" s="20">
        <v>26</v>
      </c>
      <c r="H11" s="20">
        <v>38</v>
      </c>
      <c r="I11" s="20">
        <v>12</v>
      </c>
      <c r="J11" s="20"/>
      <c r="K11" s="21"/>
      <c r="L11" s="20"/>
      <c r="M11" s="20"/>
      <c r="N11" s="20">
        <v>8</v>
      </c>
      <c r="O11" s="20">
        <v>24</v>
      </c>
      <c r="P11" s="20">
        <v>32</v>
      </c>
      <c r="Q11" s="20">
        <v>10</v>
      </c>
      <c r="R11" s="20">
        <v>18</v>
      </c>
      <c r="S11" s="21"/>
      <c r="T11" s="35"/>
      <c r="U11" s="21"/>
      <c r="V11" s="20">
        <v>45</v>
      </c>
      <c r="W11" s="21"/>
      <c r="X11" s="20">
        <v>28</v>
      </c>
      <c r="Y11" s="20"/>
      <c r="Z11" s="20">
        <v>30</v>
      </c>
      <c r="AA11" s="20">
        <v>22</v>
      </c>
      <c r="AB11" s="20"/>
      <c r="AC11" s="20"/>
      <c r="AD11" s="20">
        <v>14</v>
      </c>
      <c r="AE11" s="21"/>
      <c r="AF11" s="20">
        <v>6</v>
      </c>
      <c r="AG11" s="20">
        <v>4</v>
      </c>
      <c r="AH11" s="20">
        <v>20</v>
      </c>
      <c r="AI11" s="21"/>
      <c r="AJ11" s="18"/>
      <c r="AK11" s="18"/>
      <c r="AL11" s="18"/>
      <c r="AM11" s="18"/>
      <c r="AO11" s="18"/>
      <c r="AP11" s="22">
        <f>SUM($AP$9:$AP$10)</f>
        <v>5627</v>
      </c>
      <c r="AQ11" s="22">
        <f>SUM($AQ$9:$AQ$10)</f>
        <v>1826</v>
      </c>
      <c r="AR11" s="22">
        <f>SUM($AR$9:$AR$10)</f>
        <v>793</v>
      </c>
      <c r="AS11" s="22">
        <f>SUM($AS$9:$AS$10)</f>
        <v>898</v>
      </c>
      <c r="AT11" s="22">
        <f>SUM($AT$9:$AT$10)</f>
        <v>1997</v>
      </c>
      <c r="AU11" s="22">
        <f>SUM($AU$9:$AU$10)</f>
        <v>605</v>
      </c>
      <c r="AV11" s="22">
        <f>SUM($AV$9:$AV$10)</f>
        <v>5552</v>
      </c>
      <c r="AW11" s="23">
        <f>SUM($AW$9:$AW$10)</f>
        <v>17298</v>
      </c>
      <c r="AX11" s="22">
        <f>SUM($AX$9:$AX$10)</f>
        <v>5793</v>
      </c>
      <c r="AY11" s="22">
        <f>SUM($AY$9:$AY$10)</f>
        <v>4469</v>
      </c>
      <c r="AZ11" s="22">
        <f>SUM($AZ$9:$AZ$10)</f>
        <v>518</v>
      </c>
      <c r="BA11" s="22">
        <f>SUM($BA$9:$BA$10)</f>
        <v>898</v>
      </c>
      <c r="BB11" s="22">
        <f>SUM($BB$9:$BB$10)</f>
        <v>1250</v>
      </c>
      <c r="BC11" s="22">
        <f>SUM($BC$9:$BC$10)</f>
        <v>542</v>
      </c>
      <c r="BD11" s="22">
        <f>SUM($BD$9:$BD$10)</f>
        <v>657</v>
      </c>
      <c r="BE11" s="23">
        <f>SUM($BE$9:$BE$10)</f>
        <v>14127</v>
      </c>
      <c r="BF11" s="36">
        <f>SUM($BF$9:$BF$10)</f>
        <v>9629</v>
      </c>
      <c r="BG11" s="23">
        <f>SUM($BG$9:$BG$10)</f>
        <v>9629</v>
      </c>
      <c r="BH11" s="22">
        <f>SUM($BH$9:$BH$10)</f>
        <v>2141</v>
      </c>
      <c r="BI11" s="23">
        <f>SUM($BI$9:$BI$10)</f>
        <v>2141</v>
      </c>
      <c r="BJ11" s="22">
        <f>SUM($BJ$9:$BJ$10)</f>
        <v>1154</v>
      </c>
      <c r="BK11" s="22">
        <f>SUM($BK$9:$BK$10)</f>
        <v>5122</v>
      </c>
      <c r="BL11" s="22">
        <f>SUM($BL$9:$BL$10)</f>
        <v>1372</v>
      </c>
      <c r="BM11" s="22">
        <f>SUM($BM$9:$BM$10)</f>
        <v>1007</v>
      </c>
      <c r="BN11" s="22">
        <f>SUM($BN$9:$BN$10)</f>
        <v>4452</v>
      </c>
      <c r="BO11" s="22">
        <f>SUM($BO$9:$BO$10)</f>
        <v>5870</v>
      </c>
      <c r="BP11" s="22">
        <f>SUM($BP$9:$BP$10)</f>
        <v>647</v>
      </c>
      <c r="BQ11" s="23">
        <f>SUM($BQ$9:$BQ$10)</f>
        <v>19624</v>
      </c>
      <c r="BR11" s="22">
        <f>SUM($BR$9:$BR$10)</f>
        <v>359</v>
      </c>
      <c r="BS11" s="22">
        <f>SUM($BS$9:$BS$10)</f>
        <v>300</v>
      </c>
      <c r="BT11" s="22">
        <f>SUM($BT$9:$BT$10)</f>
        <v>564</v>
      </c>
      <c r="BU11" s="23">
        <f>SUM($BU$9:$BU$10)</f>
        <v>1223</v>
      </c>
      <c r="BV11" s="22">
        <f>SUM($BV$9:$BV$10)</f>
        <v>0</v>
      </c>
      <c r="BW11" s="24">
        <f>SUM($BW$9:$BW$10)</f>
        <v>0</v>
      </c>
      <c r="BX11" s="22">
        <f>SUM($AP$11:$BW$11,-$AW$11,-$BE$11,-$BG$11,-$BI$11,-$BQ$11,-$BU$11)</f>
        <v>64042</v>
      </c>
      <c r="BY11" s="37" t="s">
        <v>61</v>
      </c>
    </row>
    <row r="12" spans="1:77" ht="13.8" x14ac:dyDescent="0.25">
      <c r="B12" s="26">
        <v>2</v>
      </c>
      <c r="C12" s="27" t="s">
        <v>135</v>
      </c>
      <c r="D12" s="28">
        <v>768</v>
      </c>
      <c r="E12" s="28">
        <v>216</v>
      </c>
      <c r="F12" s="28">
        <v>33</v>
      </c>
      <c r="G12" s="28">
        <v>70</v>
      </c>
      <c r="H12" s="28">
        <v>138</v>
      </c>
      <c r="I12" s="28">
        <v>29</v>
      </c>
      <c r="J12" s="28">
        <v>513</v>
      </c>
      <c r="K12" s="29">
        <f>SUM($D$12:$J$12)</f>
        <v>1767</v>
      </c>
      <c r="L12" s="28">
        <v>1883</v>
      </c>
      <c r="M12" s="28">
        <v>1374</v>
      </c>
      <c r="N12" s="28">
        <v>92</v>
      </c>
      <c r="O12" s="28">
        <v>148</v>
      </c>
      <c r="P12" s="28">
        <v>222</v>
      </c>
      <c r="Q12" s="28">
        <v>108</v>
      </c>
      <c r="R12" s="28">
        <v>104</v>
      </c>
      <c r="S12" s="29">
        <f>SUM($L$12:$R$12)</f>
        <v>3931</v>
      </c>
      <c r="T12" s="38" t="s">
        <v>62</v>
      </c>
      <c r="U12" s="29">
        <f>SUM($T$12:$T$12)</f>
        <v>0</v>
      </c>
      <c r="V12" s="28">
        <v>2680</v>
      </c>
      <c r="W12" s="29">
        <f>SUM($V$12:$V$12)</f>
        <v>2680</v>
      </c>
      <c r="X12" s="28">
        <v>38</v>
      </c>
      <c r="Y12" s="28">
        <v>100</v>
      </c>
      <c r="Z12" s="28">
        <v>64</v>
      </c>
      <c r="AA12" s="28">
        <v>37</v>
      </c>
      <c r="AB12" s="28">
        <v>178</v>
      </c>
      <c r="AC12" s="28">
        <v>136</v>
      </c>
      <c r="AD12" s="28">
        <v>14</v>
      </c>
      <c r="AE12" s="29">
        <f>SUM($X$12:$AD$12)</f>
        <v>567</v>
      </c>
      <c r="AF12" s="28">
        <v>153</v>
      </c>
      <c r="AG12" s="28">
        <v>105</v>
      </c>
      <c r="AH12" s="28">
        <v>426</v>
      </c>
      <c r="AI12" s="29">
        <f>SUM($AF$12:$AH$12)</f>
        <v>684</v>
      </c>
      <c r="AJ12" s="28">
        <v>0</v>
      </c>
      <c r="AK12" s="28">
        <v>9629</v>
      </c>
      <c r="AL12" s="30">
        <v>0.16855300000000001</v>
      </c>
      <c r="AM12" s="31">
        <v>1623</v>
      </c>
      <c r="AO12" s="26">
        <v>2</v>
      </c>
      <c r="AP12" s="31">
        <v>129</v>
      </c>
      <c r="AQ12" s="31">
        <v>36</v>
      </c>
      <c r="AR12" s="31">
        <v>5</v>
      </c>
      <c r="AS12" s="31">
        <v>11</v>
      </c>
      <c r="AT12" s="31">
        <v>23</v>
      </c>
      <c r="AU12" s="31">
        <v>4</v>
      </c>
      <c r="AV12" s="31">
        <v>86</v>
      </c>
      <c r="AW12" s="32">
        <f>SUM($AP$12:$AV$12)</f>
        <v>294</v>
      </c>
      <c r="AX12" s="31">
        <v>317</v>
      </c>
      <c r="AY12" s="31">
        <v>231</v>
      </c>
      <c r="AZ12" s="31">
        <v>15</v>
      </c>
      <c r="BA12" s="31">
        <v>24</v>
      </c>
      <c r="BB12" s="31">
        <v>37</v>
      </c>
      <c r="BC12" s="31">
        <v>18</v>
      </c>
      <c r="BD12" s="31">
        <v>17</v>
      </c>
      <c r="BE12" s="32">
        <f>SUM($AX$12:$BD$12)</f>
        <v>659</v>
      </c>
      <c r="BF12" s="39">
        <v>-1623</v>
      </c>
      <c r="BG12" s="32">
        <f>SUM($BF$12:$BF$12)</f>
        <v>-1623</v>
      </c>
      <c r="BH12" s="31">
        <v>451</v>
      </c>
      <c r="BI12" s="32">
        <f>SUM($BH$12:$BH$12)</f>
        <v>451</v>
      </c>
      <c r="BJ12" s="31">
        <v>6</v>
      </c>
      <c r="BK12" s="31">
        <v>16</v>
      </c>
      <c r="BL12" s="31">
        <v>10</v>
      </c>
      <c r="BM12" s="31">
        <v>6</v>
      </c>
      <c r="BN12" s="31">
        <v>30</v>
      </c>
      <c r="BO12" s="31">
        <v>22</v>
      </c>
      <c r="BP12" s="31">
        <v>2</v>
      </c>
      <c r="BQ12" s="32">
        <f>SUM($BJ$12:$BP$12)</f>
        <v>92</v>
      </c>
      <c r="BR12" s="31">
        <v>25</v>
      </c>
      <c r="BS12" s="31">
        <v>17</v>
      </c>
      <c r="BT12" s="31">
        <v>71</v>
      </c>
      <c r="BU12" s="32">
        <f>SUM($BR$12:$BT$12)</f>
        <v>113</v>
      </c>
      <c r="BV12" s="31">
        <v>0</v>
      </c>
      <c r="BW12" s="33">
        <v>14</v>
      </c>
      <c r="BX12" s="31"/>
      <c r="BY12" s="34" t="s">
        <v>63</v>
      </c>
    </row>
    <row r="13" spans="1:77" ht="13.8" x14ac:dyDescent="0.25">
      <c r="B13" s="18"/>
      <c r="C13" s="19" t="s">
        <v>136</v>
      </c>
      <c r="D13" s="20"/>
      <c r="E13" s="20">
        <v>33</v>
      </c>
      <c r="F13" s="20">
        <v>15</v>
      </c>
      <c r="G13" s="20" t="s">
        <v>137</v>
      </c>
      <c r="H13" s="20">
        <v>36</v>
      </c>
      <c r="I13" s="20" t="s">
        <v>137</v>
      </c>
      <c r="J13" s="20"/>
      <c r="K13" s="21"/>
      <c r="L13" s="20"/>
      <c r="M13" s="20"/>
      <c r="N13" s="20">
        <v>7</v>
      </c>
      <c r="O13" s="20">
        <v>23</v>
      </c>
      <c r="P13" s="20">
        <v>31</v>
      </c>
      <c r="Q13" s="20">
        <v>9</v>
      </c>
      <c r="R13" s="20">
        <v>17</v>
      </c>
      <c r="S13" s="21"/>
      <c r="T13" s="35"/>
      <c r="U13" s="21"/>
      <c r="V13" s="20">
        <v>41</v>
      </c>
      <c r="W13" s="21"/>
      <c r="X13" s="20">
        <v>27</v>
      </c>
      <c r="Y13" s="20"/>
      <c r="Z13" s="20">
        <v>29</v>
      </c>
      <c r="AA13" s="20" t="s">
        <v>137</v>
      </c>
      <c r="AB13" s="20"/>
      <c r="AC13" s="20"/>
      <c r="AD13" s="20">
        <v>13</v>
      </c>
      <c r="AE13" s="21"/>
      <c r="AF13" s="20">
        <v>5</v>
      </c>
      <c r="AG13" s="40"/>
      <c r="AH13" s="20">
        <v>19</v>
      </c>
      <c r="AI13" s="21"/>
      <c r="AJ13" s="18"/>
      <c r="AK13" s="18"/>
      <c r="AL13" s="18"/>
      <c r="AM13" s="18"/>
      <c r="AO13" s="18"/>
      <c r="AP13" s="22">
        <f>SUM($AP$11:$AP$12)</f>
        <v>5756</v>
      </c>
      <c r="AQ13" s="22">
        <f>SUM($AQ$11:$AQ$12)</f>
        <v>1862</v>
      </c>
      <c r="AR13" s="22">
        <f>SUM($AR$11:$AR$12)</f>
        <v>798</v>
      </c>
      <c r="AS13" s="22">
        <f>SUM($AS$11:$AS$12)</f>
        <v>909</v>
      </c>
      <c r="AT13" s="22">
        <f>SUM($AT$11:$AT$12)</f>
        <v>2020</v>
      </c>
      <c r="AU13" s="22">
        <f>SUM($AU$11:$AU$12)</f>
        <v>609</v>
      </c>
      <c r="AV13" s="22">
        <f>SUM($AV$11:$AV$12)</f>
        <v>5638</v>
      </c>
      <c r="AW13" s="23">
        <f>SUM($AW$11:$AW$12)</f>
        <v>17592</v>
      </c>
      <c r="AX13" s="22">
        <f>SUM($AX$11:$AX$12)</f>
        <v>6110</v>
      </c>
      <c r="AY13" s="22">
        <f>SUM($AY$11:$AY$12)</f>
        <v>4700</v>
      </c>
      <c r="AZ13" s="22">
        <f>SUM($AZ$11:$AZ$12)</f>
        <v>533</v>
      </c>
      <c r="BA13" s="22">
        <f>SUM($BA$11:$BA$12)</f>
        <v>922</v>
      </c>
      <c r="BB13" s="22">
        <f>SUM($BB$11:$BB$12)</f>
        <v>1287</v>
      </c>
      <c r="BC13" s="22">
        <f>SUM($BC$11:$BC$12)</f>
        <v>560</v>
      </c>
      <c r="BD13" s="22">
        <f>SUM($BD$11:$BD$12)</f>
        <v>674</v>
      </c>
      <c r="BE13" s="23">
        <f>SUM($BE$11:$BE$12)</f>
        <v>14786</v>
      </c>
      <c r="BF13" s="36">
        <f>SUM($BF$11:$BF$12)</f>
        <v>8006</v>
      </c>
      <c r="BG13" s="23">
        <f>SUM($BG$11:$BG$12)</f>
        <v>8006</v>
      </c>
      <c r="BH13" s="22">
        <f>SUM($BH$11:$BH$12)</f>
        <v>2592</v>
      </c>
      <c r="BI13" s="23">
        <f>SUM($BI$11:$BI$12)</f>
        <v>2592</v>
      </c>
      <c r="BJ13" s="22">
        <f>SUM($BJ$11:$BJ$12)</f>
        <v>1160</v>
      </c>
      <c r="BK13" s="22">
        <f>SUM($BK$11:$BK$12)</f>
        <v>5138</v>
      </c>
      <c r="BL13" s="22">
        <f>SUM($BL$11:$BL$12)</f>
        <v>1382</v>
      </c>
      <c r="BM13" s="22">
        <f>SUM($BM$11:$BM$12)</f>
        <v>1013</v>
      </c>
      <c r="BN13" s="22">
        <f>SUM($BN$11:$BN$12)</f>
        <v>4482</v>
      </c>
      <c r="BO13" s="22">
        <f>SUM($BO$11:$BO$12)</f>
        <v>5892</v>
      </c>
      <c r="BP13" s="22">
        <f>SUM($BP$11:$BP$12)</f>
        <v>649</v>
      </c>
      <c r="BQ13" s="23">
        <f>SUM($BQ$11:$BQ$12)</f>
        <v>19716</v>
      </c>
      <c r="BR13" s="22">
        <f>SUM($BR$11:$BR$12)</f>
        <v>384</v>
      </c>
      <c r="BS13" s="22">
        <f>SUM($BS$11:$BS$12)</f>
        <v>317</v>
      </c>
      <c r="BT13" s="22">
        <f>SUM($BT$11:$BT$12)</f>
        <v>635</v>
      </c>
      <c r="BU13" s="23">
        <f>SUM($BU$11:$BU$12)</f>
        <v>1336</v>
      </c>
      <c r="BV13" s="22">
        <f>SUM($BV$11:$BV$12)</f>
        <v>0</v>
      </c>
      <c r="BW13" s="24">
        <f>SUM($BW$11:$BW$12)</f>
        <v>14</v>
      </c>
      <c r="BX13" s="22">
        <f>SUM($AP$13:$BW$13,-$AW$13,-$BE$13,-$BG$13,-$BI$13,-$BQ$13,-$BU$13)</f>
        <v>64042</v>
      </c>
      <c r="BY13" s="25" t="s">
        <v>64</v>
      </c>
    </row>
    <row r="14" spans="1:77" ht="13.8" x14ac:dyDescent="0.25">
      <c r="B14" s="26">
        <v>3</v>
      </c>
      <c r="C14" s="27" t="s">
        <v>135</v>
      </c>
      <c r="D14" s="28">
        <v>7</v>
      </c>
      <c r="E14" s="28">
        <v>4</v>
      </c>
      <c r="F14" s="28">
        <v>2</v>
      </c>
      <c r="G14" s="28">
        <v>0</v>
      </c>
      <c r="H14" s="28">
        <v>4</v>
      </c>
      <c r="I14" s="28">
        <v>0</v>
      </c>
      <c r="J14" s="28">
        <v>5</v>
      </c>
      <c r="K14" s="29">
        <f>SUM($D$14:$J$14)</f>
        <v>22</v>
      </c>
      <c r="L14" s="28">
        <v>3</v>
      </c>
      <c r="M14" s="28">
        <v>8</v>
      </c>
      <c r="N14" s="28">
        <v>2</v>
      </c>
      <c r="O14" s="28">
        <v>4</v>
      </c>
      <c r="P14" s="28">
        <v>2</v>
      </c>
      <c r="Q14" s="28">
        <v>3</v>
      </c>
      <c r="R14" s="28">
        <v>2</v>
      </c>
      <c r="S14" s="29">
        <f>SUM($L$14:$R$14)</f>
        <v>24</v>
      </c>
      <c r="T14" s="38"/>
      <c r="U14" s="29">
        <f>SUM($T$14:$T$14)</f>
        <v>0</v>
      </c>
      <c r="V14" s="28">
        <v>34</v>
      </c>
      <c r="W14" s="29">
        <f>SUM($V$14:$V$14)</f>
        <v>34</v>
      </c>
      <c r="X14" s="28">
        <v>6</v>
      </c>
      <c r="Y14" s="28">
        <v>9</v>
      </c>
      <c r="Z14" s="28">
        <v>5</v>
      </c>
      <c r="AA14" s="28">
        <v>0</v>
      </c>
      <c r="AB14" s="28">
        <v>5</v>
      </c>
      <c r="AC14" s="28">
        <v>14</v>
      </c>
      <c r="AD14" s="28">
        <v>5</v>
      </c>
      <c r="AE14" s="29">
        <f>SUM($X$14:$AD$14)</f>
        <v>44</v>
      </c>
      <c r="AF14" s="28">
        <v>79</v>
      </c>
      <c r="AG14" s="41" t="s">
        <v>66</v>
      </c>
      <c r="AH14" s="28">
        <v>97</v>
      </c>
      <c r="AI14" s="29">
        <f>SUM($AF$14:$AH$14)</f>
        <v>176</v>
      </c>
      <c r="AJ14" s="28">
        <v>0</v>
      </c>
      <c r="AK14" s="28">
        <v>300</v>
      </c>
      <c r="AL14" s="30">
        <v>1</v>
      </c>
      <c r="AM14" s="31">
        <v>300</v>
      </c>
      <c r="AO14" s="26">
        <v>3</v>
      </c>
      <c r="AP14" s="31">
        <v>7</v>
      </c>
      <c r="AQ14" s="31">
        <v>4</v>
      </c>
      <c r="AR14" s="31">
        <v>2</v>
      </c>
      <c r="AS14" s="31">
        <v>0</v>
      </c>
      <c r="AT14" s="31">
        <v>4</v>
      </c>
      <c r="AU14" s="31">
        <v>0</v>
      </c>
      <c r="AV14" s="31">
        <v>5</v>
      </c>
      <c r="AW14" s="32">
        <f>SUM($AP$14:$AV$14)</f>
        <v>22</v>
      </c>
      <c r="AX14" s="31">
        <v>3</v>
      </c>
      <c r="AY14" s="31">
        <v>8</v>
      </c>
      <c r="AZ14" s="31">
        <v>2</v>
      </c>
      <c r="BA14" s="31">
        <v>4</v>
      </c>
      <c r="BB14" s="31">
        <v>2</v>
      </c>
      <c r="BC14" s="31">
        <v>3</v>
      </c>
      <c r="BD14" s="31">
        <v>2</v>
      </c>
      <c r="BE14" s="32">
        <f>SUM($AX$14:$BD$14)</f>
        <v>24</v>
      </c>
      <c r="BF14" s="39"/>
      <c r="BG14" s="32">
        <f>SUM($BF$14:$BF$14)</f>
        <v>0</v>
      </c>
      <c r="BH14" s="31">
        <v>34</v>
      </c>
      <c r="BI14" s="32">
        <f>SUM($BH$14:$BH$14)</f>
        <v>34</v>
      </c>
      <c r="BJ14" s="31">
        <v>6</v>
      </c>
      <c r="BK14" s="31">
        <v>9</v>
      </c>
      <c r="BL14" s="31">
        <v>5</v>
      </c>
      <c r="BM14" s="31">
        <v>0</v>
      </c>
      <c r="BN14" s="31">
        <v>5</v>
      </c>
      <c r="BO14" s="31">
        <v>14</v>
      </c>
      <c r="BP14" s="31">
        <v>5</v>
      </c>
      <c r="BQ14" s="32">
        <f>SUM($BJ$14:$BP$14)</f>
        <v>44</v>
      </c>
      <c r="BR14" s="31">
        <v>79</v>
      </c>
      <c r="BS14" s="31">
        <v>-300</v>
      </c>
      <c r="BT14" s="31">
        <v>97</v>
      </c>
      <c r="BU14" s="32">
        <f>SUM($BR$14:$BT$14)</f>
        <v>-124</v>
      </c>
      <c r="BV14" s="31">
        <v>0</v>
      </c>
      <c r="BW14" s="33">
        <v>0</v>
      </c>
      <c r="BX14" s="31"/>
      <c r="BY14" s="34" t="s">
        <v>67</v>
      </c>
    </row>
    <row r="15" spans="1:77" ht="13.8" x14ac:dyDescent="0.25">
      <c r="B15" s="18"/>
      <c r="C15" s="19" t="s">
        <v>136</v>
      </c>
      <c r="D15" s="20"/>
      <c r="E15" s="20">
        <v>34</v>
      </c>
      <c r="F15" s="20">
        <v>16</v>
      </c>
      <c r="G15" s="20" t="s">
        <v>137</v>
      </c>
      <c r="H15" s="20" t="s">
        <v>137</v>
      </c>
      <c r="I15" s="20">
        <v>12</v>
      </c>
      <c r="J15" s="20"/>
      <c r="K15" s="21"/>
      <c r="L15" s="20"/>
      <c r="M15" s="20"/>
      <c r="N15" s="20">
        <v>8</v>
      </c>
      <c r="O15" s="20">
        <v>24</v>
      </c>
      <c r="P15" s="20">
        <v>32</v>
      </c>
      <c r="Q15" s="20" t="s">
        <v>137</v>
      </c>
      <c r="R15" s="20" t="s">
        <v>137</v>
      </c>
      <c r="S15" s="21"/>
      <c r="T15" s="35"/>
      <c r="U15" s="21"/>
      <c r="V15" s="20">
        <v>45</v>
      </c>
      <c r="W15" s="21"/>
      <c r="X15" s="20">
        <v>28</v>
      </c>
      <c r="Y15" s="20"/>
      <c r="Z15" s="20" t="s">
        <v>137</v>
      </c>
      <c r="AA15" s="20">
        <v>22</v>
      </c>
      <c r="AB15" s="20"/>
      <c r="AC15" s="20"/>
      <c r="AD15" s="20" t="s">
        <v>137</v>
      </c>
      <c r="AE15" s="21"/>
      <c r="AF15" s="20">
        <v>6</v>
      </c>
      <c r="AG15" s="40"/>
      <c r="AH15" s="20">
        <v>20</v>
      </c>
      <c r="AI15" s="21"/>
      <c r="AJ15" s="18"/>
      <c r="AK15" s="18"/>
      <c r="AL15" s="18"/>
      <c r="AM15" s="18"/>
      <c r="AO15" s="18"/>
      <c r="AP15" s="22">
        <f>SUM($AP$13:$AP$14)</f>
        <v>5763</v>
      </c>
      <c r="AQ15" s="22">
        <f>SUM($AQ$13:$AQ$14)</f>
        <v>1866</v>
      </c>
      <c r="AR15" s="22">
        <f>SUM($AR$13:$AR$14)</f>
        <v>800</v>
      </c>
      <c r="AS15" s="22">
        <f>SUM($AS$13:$AS$14)</f>
        <v>909</v>
      </c>
      <c r="AT15" s="22">
        <f>SUM($AT$13:$AT$14)</f>
        <v>2024</v>
      </c>
      <c r="AU15" s="22">
        <f>SUM($AU$13:$AU$14)</f>
        <v>609</v>
      </c>
      <c r="AV15" s="22">
        <f>SUM($AV$13:$AV$14)</f>
        <v>5643</v>
      </c>
      <c r="AW15" s="23">
        <f>SUM($AW$13:$AW$14)</f>
        <v>17614</v>
      </c>
      <c r="AX15" s="22">
        <f>SUM($AX$13:$AX$14)</f>
        <v>6113</v>
      </c>
      <c r="AY15" s="22">
        <f>SUM($AY$13:$AY$14)</f>
        <v>4708</v>
      </c>
      <c r="AZ15" s="22">
        <f>SUM($AZ$13:$AZ$14)</f>
        <v>535</v>
      </c>
      <c r="BA15" s="22">
        <f>SUM($BA$13:$BA$14)</f>
        <v>926</v>
      </c>
      <c r="BB15" s="22">
        <f>SUM($BB$13:$BB$14)</f>
        <v>1289</v>
      </c>
      <c r="BC15" s="22">
        <f>SUM($BC$13:$BC$14)</f>
        <v>563</v>
      </c>
      <c r="BD15" s="22">
        <f>SUM($BD$13:$BD$14)</f>
        <v>676</v>
      </c>
      <c r="BE15" s="23">
        <f>SUM($BE$13:$BE$14)</f>
        <v>14810</v>
      </c>
      <c r="BF15" s="36">
        <f>SUM($BF$13:$BF$14)</f>
        <v>8006</v>
      </c>
      <c r="BG15" s="23">
        <f>SUM($BG$13:$BG$14)</f>
        <v>8006</v>
      </c>
      <c r="BH15" s="22">
        <f>SUM($BH$13:$BH$14)</f>
        <v>2626</v>
      </c>
      <c r="BI15" s="23">
        <f>SUM($BI$13:$BI$14)</f>
        <v>2626</v>
      </c>
      <c r="BJ15" s="22">
        <f>SUM($BJ$13:$BJ$14)</f>
        <v>1166</v>
      </c>
      <c r="BK15" s="22">
        <f>SUM($BK$13:$BK$14)</f>
        <v>5147</v>
      </c>
      <c r="BL15" s="22">
        <f>SUM($BL$13:$BL$14)</f>
        <v>1387</v>
      </c>
      <c r="BM15" s="22">
        <f>SUM($BM$13:$BM$14)</f>
        <v>1013</v>
      </c>
      <c r="BN15" s="22">
        <f>SUM($BN$13:$BN$14)</f>
        <v>4487</v>
      </c>
      <c r="BO15" s="22">
        <f>SUM($BO$13:$BO$14)</f>
        <v>5906</v>
      </c>
      <c r="BP15" s="22">
        <f>SUM($BP$13:$BP$14)</f>
        <v>654</v>
      </c>
      <c r="BQ15" s="23">
        <f>SUM($BQ$13:$BQ$14)</f>
        <v>19760</v>
      </c>
      <c r="BR15" s="22">
        <f>SUM($BR$13:$BR$14)</f>
        <v>463</v>
      </c>
      <c r="BS15" s="22">
        <f>SUM($BS$13:$BS$14)</f>
        <v>17</v>
      </c>
      <c r="BT15" s="22">
        <f>SUM($BT$13:$BT$14)</f>
        <v>732</v>
      </c>
      <c r="BU15" s="23">
        <f>SUM($BU$13:$BU$14)</f>
        <v>1212</v>
      </c>
      <c r="BV15" s="22">
        <f>SUM($BV$13:$BV$14)</f>
        <v>0</v>
      </c>
      <c r="BW15" s="24">
        <f>SUM($BW$13:$BW$14)</f>
        <v>14</v>
      </c>
      <c r="BX15" s="22">
        <f>SUM($AP$15:$BW$15,-$AW$15,-$BE$15,-$BG$15,-$BI$15,-$BQ$15,-$BU$15)</f>
        <v>64042</v>
      </c>
      <c r="BY15" s="25" t="s">
        <v>138</v>
      </c>
    </row>
    <row r="16" spans="1:77" ht="13.8" x14ac:dyDescent="0.25">
      <c r="B16" s="26">
        <v>4</v>
      </c>
      <c r="C16" s="27" t="s">
        <v>139</v>
      </c>
      <c r="D16" s="28">
        <v>2</v>
      </c>
      <c r="E16" s="28">
        <v>1</v>
      </c>
      <c r="F16" s="28">
        <v>1</v>
      </c>
      <c r="G16" s="28">
        <v>0</v>
      </c>
      <c r="H16" s="28">
        <v>0</v>
      </c>
      <c r="I16" s="28">
        <v>1</v>
      </c>
      <c r="J16" s="28">
        <v>2</v>
      </c>
      <c r="K16" s="29">
        <f>SUM($D$16:$J$16)</f>
        <v>7</v>
      </c>
      <c r="L16" s="28">
        <v>4</v>
      </c>
      <c r="M16" s="28">
        <v>4</v>
      </c>
      <c r="N16" s="28">
        <v>1</v>
      </c>
      <c r="O16" s="28">
        <v>3</v>
      </c>
      <c r="P16" s="28">
        <v>1</v>
      </c>
      <c r="Q16" s="28">
        <v>0</v>
      </c>
      <c r="R16" s="28">
        <v>0</v>
      </c>
      <c r="S16" s="29">
        <f>SUM($L$16:$R$16)</f>
        <v>13</v>
      </c>
      <c r="T16" s="38"/>
      <c r="U16" s="29">
        <f>SUM($T$16:$T$16)</f>
        <v>0</v>
      </c>
      <c r="V16" s="28">
        <v>10</v>
      </c>
      <c r="W16" s="29">
        <f>SUM($V$16:$V$16)</f>
        <v>10</v>
      </c>
      <c r="X16" s="28">
        <v>1</v>
      </c>
      <c r="Y16" s="28">
        <v>1</v>
      </c>
      <c r="Z16" s="28">
        <v>0</v>
      </c>
      <c r="AA16" s="28">
        <v>1</v>
      </c>
      <c r="AB16" s="28">
        <v>2</v>
      </c>
      <c r="AC16" s="28">
        <v>0</v>
      </c>
      <c r="AD16" s="28">
        <v>0</v>
      </c>
      <c r="AE16" s="29">
        <f>SUM($X$16:$AD$16)</f>
        <v>5</v>
      </c>
      <c r="AF16" s="28">
        <v>32</v>
      </c>
      <c r="AG16" s="41"/>
      <c r="AH16" s="28">
        <v>38</v>
      </c>
      <c r="AI16" s="29">
        <f>SUM($AF$16:$AH$16)</f>
        <v>70</v>
      </c>
      <c r="AJ16" s="28">
        <v>0</v>
      </c>
      <c r="AK16" s="28">
        <v>105</v>
      </c>
      <c r="AL16" s="30">
        <v>0.16855300000000001</v>
      </c>
      <c r="AM16" s="31">
        <v>17</v>
      </c>
      <c r="AO16" s="26">
        <v>4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2">
        <f>SUM($AP$16:$AV$16)</f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31">
        <v>0</v>
      </c>
      <c r="BD16" s="31">
        <v>0</v>
      </c>
      <c r="BE16" s="32">
        <f>SUM($AX$16:$BD$16)</f>
        <v>0</v>
      </c>
      <c r="BF16" s="39"/>
      <c r="BG16" s="32">
        <f>SUM($BF$16:$BF$16)</f>
        <v>0</v>
      </c>
      <c r="BH16" s="31">
        <v>1</v>
      </c>
      <c r="BI16" s="32">
        <f>SUM($BH$16:$BH$16)</f>
        <v>1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2">
        <f>SUM($BJ$16:$BP$16)</f>
        <v>0</v>
      </c>
      <c r="BR16" s="31">
        <v>5</v>
      </c>
      <c r="BS16" s="31">
        <v>-17</v>
      </c>
      <c r="BT16" s="31">
        <v>6</v>
      </c>
      <c r="BU16" s="32">
        <f>SUM($BR$16:$BT$16)</f>
        <v>-6</v>
      </c>
      <c r="BV16" s="31">
        <v>0</v>
      </c>
      <c r="BW16" s="33">
        <v>5</v>
      </c>
      <c r="BX16" s="31"/>
      <c r="BY16" s="34" t="s">
        <v>67</v>
      </c>
    </row>
    <row r="17" spans="2:77" ht="13.8" x14ac:dyDescent="0.25">
      <c r="B17" s="18"/>
      <c r="C17" s="19" t="s">
        <v>140</v>
      </c>
      <c r="D17" s="20"/>
      <c r="E17" s="20">
        <v>33</v>
      </c>
      <c r="F17" s="20">
        <v>15</v>
      </c>
      <c r="G17" s="20">
        <v>25</v>
      </c>
      <c r="H17" s="20">
        <v>36</v>
      </c>
      <c r="I17" s="20">
        <v>11</v>
      </c>
      <c r="J17" s="20"/>
      <c r="K17" s="21"/>
      <c r="L17" s="20"/>
      <c r="M17" s="20"/>
      <c r="N17" s="20">
        <v>7</v>
      </c>
      <c r="O17" s="20">
        <v>23</v>
      </c>
      <c r="P17" s="20">
        <v>31</v>
      </c>
      <c r="Q17" s="20">
        <v>9</v>
      </c>
      <c r="R17" s="20">
        <v>17</v>
      </c>
      <c r="S17" s="21"/>
      <c r="T17" s="35"/>
      <c r="U17" s="21"/>
      <c r="V17" s="20">
        <v>41</v>
      </c>
      <c r="W17" s="21"/>
      <c r="X17" s="20">
        <v>27</v>
      </c>
      <c r="Y17" s="20"/>
      <c r="Z17" s="20">
        <v>29</v>
      </c>
      <c r="AA17" s="20">
        <v>21</v>
      </c>
      <c r="AB17" s="20"/>
      <c r="AC17" s="20"/>
      <c r="AD17" s="20" t="s">
        <v>137</v>
      </c>
      <c r="AE17" s="21"/>
      <c r="AF17" s="40"/>
      <c r="AG17" s="40"/>
      <c r="AH17" s="20">
        <v>19</v>
      </c>
      <c r="AI17" s="21"/>
      <c r="AJ17" s="18"/>
      <c r="AK17" s="18"/>
      <c r="AL17" s="18"/>
      <c r="AM17" s="18"/>
      <c r="AO17" s="18"/>
      <c r="AP17" s="22">
        <f>SUM($AP$15:$AP$16)</f>
        <v>5763</v>
      </c>
      <c r="AQ17" s="22">
        <f>SUM($AQ$15:$AQ$16)</f>
        <v>1866</v>
      </c>
      <c r="AR17" s="22">
        <f>SUM($AR$15:$AR$16)</f>
        <v>800</v>
      </c>
      <c r="AS17" s="22">
        <f>SUM($AS$15:$AS$16)</f>
        <v>909</v>
      </c>
      <c r="AT17" s="22">
        <f>SUM($AT$15:$AT$16)</f>
        <v>2024</v>
      </c>
      <c r="AU17" s="22">
        <f>SUM($AU$15:$AU$16)</f>
        <v>609</v>
      </c>
      <c r="AV17" s="22">
        <f>SUM($AV$15:$AV$16)</f>
        <v>5643</v>
      </c>
      <c r="AW17" s="23">
        <f>SUM($AW$15:$AW$16)</f>
        <v>17614</v>
      </c>
      <c r="AX17" s="22">
        <f>SUM($AX$15:$AX$16)</f>
        <v>6113</v>
      </c>
      <c r="AY17" s="22">
        <f>SUM($AY$15:$AY$16)</f>
        <v>4708</v>
      </c>
      <c r="AZ17" s="22">
        <f>SUM($AZ$15:$AZ$16)</f>
        <v>535</v>
      </c>
      <c r="BA17" s="22">
        <f>SUM($BA$15:$BA$16)</f>
        <v>926</v>
      </c>
      <c r="BB17" s="22">
        <f>SUM($BB$15:$BB$16)</f>
        <v>1289</v>
      </c>
      <c r="BC17" s="22">
        <f>SUM($BC$15:$BC$16)</f>
        <v>563</v>
      </c>
      <c r="BD17" s="22">
        <f>SUM($BD$15:$BD$16)</f>
        <v>676</v>
      </c>
      <c r="BE17" s="23">
        <f>SUM($BE$15:$BE$16)</f>
        <v>14810</v>
      </c>
      <c r="BF17" s="36">
        <f>SUM($BF$15:$BF$16)</f>
        <v>8006</v>
      </c>
      <c r="BG17" s="23">
        <f>SUM($BG$15:$BG$16)</f>
        <v>8006</v>
      </c>
      <c r="BH17" s="22">
        <f>SUM($BH$15:$BH$16)</f>
        <v>2627</v>
      </c>
      <c r="BI17" s="23">
        <f>SUM($BI$15:$BI$16)</f>
        <v>2627</v>
      </c>
      <c r="BJ17" s="22">
        <f>SUM($BJ$15:$BJ$16)</f>
        <v>1166</v>
      </c>
      <c r="BK17" s="22">
        <f>SUM($BK$15:$BK$16)</f>
        <v>5147</v>
      </c>
      <c r="BL17" s="22">
        <f>SUM($BL$15:$BL$16)</f>
        <v>1387</v>
      </c>
      <c r="BM17" s="22">
        <f>SUM($BM$15:$BM$16)</f>
        <v>1013</v>
      </c>
      <c r="BN17" s="22">
        <f>SUM($BN$15:$BN$16)</f>
        <v>4487</v>
      </c>
      <c r="BO17" s="22">
        <f>SUM($BO$15:$BO$16)</f>
        <v>5906</v>
      </c>
      <c r="BP17" s="22">
        <f>SUM($BP$15:$BP$16)</f>
        <v>654</v>
      </c>
      <c r="BQ17" s="23">
        <f>SUM($BQ$15:$BQ$16)</f>
        <v>19760</v>
      </c>
      <c r="BR17" s="22">
        <f>SUM($BR$15:$BR$16)</f>
        <v>468</v>
      </c>
      <c r="BS17" s="42">
        <f>SUM($BS$15:$BS$16)</f>
        <v>0</v>
      </c>
      <c r="BT17" s="22">
        <f>SUM($BT$15:$BT$16)</f>
        <v>738</v>
      </c>
      <c r="BU17" s="23">
        <f>SUM($BU$15:$BU$16)</f>
        <v>1206</v>
      </c>
      <c r="BV17" s="22">
        <f>SUM($BV$15:$BV$16)</f>
        <v>0</v>
      </c>
      <c r="BW17" s="24">
        <f>SUM($BW$15:$BW$16)</f>
        <v>19</v>
      </c>
      <c r="BX17" s="22">
        <f>SUM($AP$17:$BW$17,-$AW$17,-$BE$17,-$BG$17,-$BI$17,-$BQ$17,-$BU$17)</f>
        <v>64042</v>
      </c>
      <c r="BY17" s="25" t="s">
        <v>68</v>
      </c>
    </row>
    <row r="18" spans="2:77" ht="14.4" x14ac:dyDescent="0.3">
      <c r="B18" s="26">
        <v>5</v>
      </c>
      <c r="C18" s="27" t="s">
        <v>141</v>
      </c>
      <c r="D18" s="28">
        <v>17</v>
      </c>
      <c r="E18" s="28">
        <v>4</v>
      </c>
      <c r="F18" s="28">
        <v>2</v>
      </c>
      <c r="G18" s="28">
        <v>5</v>
      </c>
      <c r="H18" s="28">
        <v>1</v>
      </c>
      <c r="I18" s="28">
        <v>2</v>
      </c>
      <c r="J18" s="28">
        <v>10</v>
      </c>
      <c r="K18" s="29">
        <f>SUM($D$18:$J$18)</f>
        <v>41</v>
      </c>
      <c r="L18" s="28">
        <v>21</v>
      </c>
      <c r="M18" s="28">
        <v>31</v>
      </c>
      <c r="N18" s="28">
        <v>7</v>
      </c>
      <c r="O18" s="28">
        <v>6</v>
      </c>
      <c r="P18" s="28">
        <v>12</v>
      </c>
      <c r="Q18" s="28">
        <v>3</v>
      </c>
      <c r="R18" s="28">
        <v>5</v>
      </c>
      <c r="S18" s="29">
        <f>SUM($L$18:$R$18)</f>
        <v>85</v>
      </c>
      <c r="T18" s="38"/>
      <c r="U18" s="29">
        <f>SUM($T$18:$T$18)</f>
        <v>0</v>
      </c>
      <c r="V18" s="28">
        <v>38</v>
      </c>
      <c r="W18" s="29">
        <f>SUM($V$18:$V$18)</f>
        <v>38</v>
      </c>
      <c r="X18" s="28">
        <v>4</v>
      </c>
      <c r="Y18" s="28">
        <v>10</v>
      </c>
      <c r="Z18" s="28">
        <v>6</v>
      </c>
      <c r="AA18" s="28">
        <v>5</v>
      </c>
      <c r="AB18" s="28">
        <v>5</v>
      </c>
      <c r="AC18" s="28">
        <v>9</v>
      </c>
      <c r="AD18" s="28">
        <v>0</v>
      </c>
      <c r="AE18" s="29">
        <f>SUM($X$18:$AD$18)</f>
        <v>39</v>
      </c>
      <c r="AF18" s="41" t="s">
        <v>66</v>
      </c>
      <c r="AG18" s="41"/>
      <c r="AH18" s="28">
        <v>235</v>
      </c>
      <c r="AI18" s="29">
        <f>SUM($AF$18:$AH$18)</f>
        <v>235</v>
      </c>
      <c r="AJ18" s="28">
        <v>0</v>
      </c>
      <c r="AK18" s="28">
        <v>438</v>
      </c>
      <c r="AL18" s="30">
        <v>1</v>
      </c>
      <c r="AM18" s="31">
        <v>438</v>
      </c>
      <c r="AO18" s="26">
        <v>5</v>
      </c>
      <c r="AP18" s="31">
        <v>17</v>
      </c>
      <c r="AQ18" s="31">
        <v>4</v>
      </c>
      <c r="AR18" s="31">
        <v>2</v>
      </c>
      <c r="AS18" s="31">
        <v>5</v>
      </c>
      <c r="AT18" s="31">
        <v>1</v>
      </c>
      <c r="AU18" s="31">
        <v>2</v>
      </c>
      <c r="AV18" s="31">
        <v>10</v>
      </c>
      <c r="AW18" s="32">
        <f>SUM($AP$18:$AV$18)</f>
        <v>41</v>
      </c>
      <c r="AX18" s="31">
        <v>21</v>
      </c>
      <c r="AY18" s="31">
        <v>31</v>
      </c>
      <c r="AZ18" s="31">
        <v>7</v>
      </c>
      <c r="BA18" s="31">
        <v>6</v>
      </c>
      <c r="BB18" s="31">
        <v>12</v>
      </c>
      <c r="BC18" s="31">
        <v>3</v>
      </c>
      <c r="BD18" s="31">
        <v>5</v>
      </c>
      <c r="BE18" s="32">
        <f>SUM($AX$18:$BD$18)</f>
        <v>85</v>
      </c>
      <c r="BF18" s="39"/>
      <c r="BG18" s="32">
        <f>SUM($BF$18:$BF$18)</f>
        <v>0</v>
      </c>
      <c r="BH18" s="31">
        <v>38</v>
      </c>
      <c r="BI18" s="32">
        <f>SUM($BH$18:$BH$18)</f>
        <v>38</v>
      </c>
      <c r="BJ18" s="31">
        <v>4</v>
      </c>
      <c r="BK18" s="31">
        <v>10</v>
      </c>
      <c r="BL18" s="31">
        <v>6</v>
      </c>
      <c r="BM18" s="31">
        <v>5</v>
      </c>
      <c r="BN18" s="31">
        <v>5</v>
      </c>
      <c r="BO18" s="31">
        <v>9</v>
      </c>
      <c r="BP18" s="31">
        <v>0</v>
      </c>
      <c r="BQ18" s="32">
        <f>SUM($BJ$18:$BP$18)</f>
        <v>39</v>
      </c>
      <c r="BR18" s="31">
        <v>-438</v>
      </c>
      <c r="BS18" s="43"/>
      <c r="BT18" s="31">
        <v>235</v>
      </c>
      <c r="BU18" s="32">
        <f>SUM($BR$18:$BT$18)</f>
        <v>-203</v>
      </c>
      <c r="BV18" s="31">
        <v>0</v>
      </c>
      <c r="BW18" s="33">
        <v>0</v>
      </c>
      <c r="BX18" s="31"/>
      <c r="BY18" s="34" t="s">
        <v>70</v>
      </c>
    </row>
    <row r="19" spans="2:77" ht="14.4" x14ac:dyDescent="0.3">
      <c r="B19" s="18"/>
      <c r="C19" s="19" t="s">
        <v>140</v>
      </c>
      <c r="D19" s="20"/>
      <c r="E19" s="20">
        <v>34</v>
      </c>
      <c r="F19" s="20" t="s">
        <v>137</v>
      </c>
      <c r="G19" s="20" t="s">
        <v>137</v>
      </c>
      <c r="H19" s="20" t="s">
        <v>137</v>
      </c>
      <c r="I19" s="20" t="s">
        <v>137</v>
      </c>
      <c r="J19" s="20"/>
      <c r="K19" s="21"/>
      <c r="L19" s="20"/>
      <c r="M19" s="20"/>
      <c r="N19" s="20">
        <v>8</v>
      </c>
      <c r="O19" s="20">
        <v>24</v>
      </c>
      <c r="P19" s="20">
        <v>32</v>
      </c>
      <c r="Q19" s="20">
        <v>10</v>
      </c>
      <c r="R19" s="20">
        <v>18</v>
      </c>
      <c r="S19" s="21"/>
      <c r="T19" s="35"/>
      <c r="U19" s="21"/>
      <c r="V19" s="20">
        <v>45</v>
      </c>
      <c r="W19" s="21"/>
      <c r="X19" s="20">
        <v>28</v>
      </c>
      <c r="Y19" s="20"/>
      <c r="Z19" s="20" t="s">
        <v>137</v>
      </c>
      <c r="AA19" s="20" t="s">
        <v>137</v>
      </c>
      <c r="AB19" s="20"/>
      <c r="AC19" s="20"/>
      <c r="AD19" s="20" t="s">
        <v>137</v>
      </c>
      <c r="AE19" s="21"/>
      <c r="AF19" s="40"/>
      <c r="AG19" s="40"/>
      <c r="AH19" s="20">
        <v>20</v>
      </c>
      <c r="AI19" s="21"/>
      <c r="AJ19" s="18"/>
      <c r="AK19" s="18"/>
      <c r="AL19" s="18"/>
      <c r="AM19" s="18"/>
      <c r="AO19" s="18"/>
      <c r="AP19" s="22">
        <f>SUM($AP$17:$AP$18)</f>
        <v>5780</v>
      </c>
      <c r="AQ19" s="22">
        <f>SUM($AQ$17:$AQ$18)</f>
        <v>1870</v>
      </c>
      <c r="AR19" s="22">
        <f>SUM($AR$17:$AR$18)</f>
        <v>802</v>
      </c>
      <c r="AS19" s="22">
        <f>SUM($AS$17:$AS$18)</f>
        <v>914</v>
      </c>
      <c r="AT19" s="22">
        <f>SUM($AT$17:$AT$18)</f>
        <v>2025</v>
      </c>
      <c r="AU19" s="22">
        <f>SUM($AU$17:$AU$18)</f>
        <v>611</v>
      </c>
      <c r="AV19" s="22">
        <f>SUM($AV$17:$AV$18)</f>
        <v>5653</v>
      </c>
      <c r="AW19" s="23">
        <f>SUM($AW$17:$AW$18)</f>
        <v>17655</v>
      </c>
      <c r="AX19" s="22">
        <f>SUM($AX$17:$AX$18)</f>
        <v>6134</v>
      </c>
      <c r="AY19" s="22">
        <f>SUM($AY$17:$AY$18)</f>
        <v>4739</v>
      </c>
      <c r="AZ19" s="22">
        <f>SUM($AZ$17:$AZ$18)</f>
        <v>542</v>
      </c>
      <c r="BA19" s="22">
        <f>SUM($BA$17:$BA$18)</f>
        <v>932</v>
      </c>
      <c r="BB19" s="22">
        <f>SUM($BB$17:$BB$18)</f>
        <v>1301</v>
      </c>
      <c r="BC19" s="22">
        <f>SUM($BC$17:$BC$18)</f>
        <v>566</v>
      </c>
      <c r="BD19" s="22">
        <f>SUM($BD$17:$BD$18)</f>
        <v>681</v>
      </c>
      <c r="BE19" s="23">
        <f>SUM($BE$17:$BE$18)</f>
        <v>14895</v>
      </c>
      <c r="BF19" s="36">
        <f>SUM($BF$17:$BF$18)</f>
        <v>8006</v>
      </c>
      <c r="BG19" s="23">
        <f>SUM($BG$17:$BG$18)</f>
        <v>8006</v>
      </c>
      <c r="BH19" s="22">
        <f>SUM($BH$17:$BH$18)</f>
        <v>2665</v>
      </c>
      <c r="BI19" s="23">
        <f>SUM($BI$17:$BI$18)</f>
        <v>2665</v>
      </c>
      <c r="BJ19" s="22">
        <f>SUM($BJ$17:$BJ$18)</f>
        <v>1170</v>
      </c>
      <c r="BK19" s="22">
        <f>SUM($BK$17:$BK$18)</f>
        <v>5157</v>
      </c>
      <c r="BL19" s="22">
        <f>SUM($BL$17:$BL$18)</f>
        <v>1393</v>
      </c>
      <c r="BM19" s="22">
        <f>SUM($BM$17:$BM$18)</f>
        <v>1018</v>
      </c>
      <c r="BN19" s="22">
        <f>SUM($BN$17:$BN$18)</f>
        <v>4492</v>
      </c>
      <c r="BO19" s="22">
        <f>SUM($BO$17:$BO$18)</f>
        <v>5915</v>
      </c>
      <c r="BP19" s="22">
        <f>SUM($BP$17:$BP$18)</f>
        <v>654</v>
      </c>
      <c r="BQ19" s="23">
        <f>SUM($BQ$17:$BQ$18)</f>
        <v>19799</v>
      </c>
      <c r="BR19" s="22">
        <f>SUM($BR$17:$BR$18)</f>
        <v>30</v>
      </c>
      <c r="BS19" s="43"/>
      <c r="BT19" s="22">
        <f>SUM($BT$17:$BT$18)</f>
        <v>973</v>
      </c>
      <c r="BU19" s="23">
        <f>SUM($BU$17:$BU$18)</f>
        <v>1003</v>
      </c>
      <c r="BV19" s="22">
        <f>SUM($BV$17:$BV$18)</f>
        <v>0</v>
      </c>
      <c r="BW19" s="24">
        <f>SUM($BW$17:$BW$18)</f>
        <v>19</v>
      </c>
      <c r="BX19" s="22">
        <f>SUM($AP$19:$BW$19,-$AW$19,-$BE$19,-$BG$19,-$BI$19,-$BQ$19,-$BU$19)</f>
        <v>64042</v>
      </c>
      <c r="BY19" s="25" t="s">
        <v>142</v>
      </c>
    </row>
    <row r="20" spans="2:77" ht="14.4" x14ac:dyDescent="0.3">
      <c r="B20" s="26">
        <v>6</v>
      </c>
      <c r="C20" s="27" t="s">
        <v>143</v>
      </c>
      <c r="D20" s="28">
        <v>4</v>
      </c>
      <c r="E20" s="28">
        <v>2</v>
      </c>
      <c r="F20" s="28">
        <v>0</v>
      </c>
      <c r="G20" s="28">
        <v>0</v>
      </c>
      <c r="H20" s="28">
        <v>0</v>
      </c>
      <c r="I20" s="28">
        <v>0</v>
      </c>
      <c r="J20" s="28">
        <v>2</v>
      </c>
      <c r="K20" s="29">
        <f>SUM($D$20:$J$20)</f>
        <v>8</v>
      </c>
      <c r="L20" s="28">
        <v>20</v>
      </c>
      <c r="M20" s="28">
        <v>17</v>
      </c>
      <c r="N20" s="28">
        <v>1</v>
      </c>
      <c r="O20" s="28">
        <v>3</v>
      </c>
      <c r="P20" s="28">
        <v>6</v>
      </c>
      <c r="Q20" s="28">
        <v>1</v>
      </c>
      <c r="R20" s="28">
        <v>1</v>
      </c>
      <c r="S20" s="29">
        <f>SUM($L$20:$R$20)</f>
        <v>49</v>
      </c>
      <c r="T20" s="38"/>
      <c r="U20" s="29">
        <f>SUM($T$20:$T$20)</f>
        <v>0</v>
      </c>
      <c r="V20" s="28">
        <v>14</v>
      </c>
      <c r="W20" s="29">
        <f>SUM($V$20:$V$20)</f>
        <v>14</v>
      </c>
      <c r="X20" s="28">
        <v>1</v>
      </c>
      <c r="Y20" s="28">
        <v>0</v>
      </c>
      <c r="Z20" s="28">
        <v>0</v>
      </c>
      <c r="AA20" s="28">
        <v>0</v>
      </c>
      <c r="AB20" s="28">
        <v>0</v>
      </c>
      <c r="AC20" s="28">
        <v>1</v>
      </c>
      <c r="AD20" s="28">
        <v>0</v>
      </c>
      <c r="AE20" s="29">
        <f>SUM($X$20:$AD$20)</f>
        <v>2</v>
      </c>
      <c r="AF20" s="41"/>
      <c r="AG20" s="41"/>
      <c r="AH20" s="28">
        <v>112</v>
      </c>
      <c r="AI20" s="29">
        <f>SUM($AF$20:$AH$20)</f>
        <v>112</v>
      </c>
      <c r="AJ20" s="28">
        <v>0</v>
      </c>
      <c r="AK20" s="28">
        <v>185</v>
      </c>
      <c r="AL20" s="30">
        <v>0.16855300000000001</v>
      </c>
      <c r="AM20" s="31">
        <v>30</v>
      </c>
      <c r="AO20" s="26">
        <v>6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2">
        <f>SUM($AP$20:$AV$20)</f>
        <v>0</v>
      </c>
      <c r="AX20" s="31">
        <v>3</v>
      </c>
      <c r="AY20" s="31">
        <v>2</v>
      </c>
      <c r="AZ20" s="31">
        <v>0</v>
      </c>
      <c r="BA20" s="31">
        <v>0</v>
      </c>
      <c r="BB20" s="31">
        <v>1</v>
      </c>
      <c r="BC20" s="31">
        <v>0</v>
      </c>
      <c r="BD20" s="31">
        <v>0</v>
      </c>
      <c r="BE20" s="32">
        <f>SUM($AX$20:$BD$20)</f>
        <v>6</v>
      </c>
      <c r="BF20" s="39"/>
      <c r="BG20" s="32">
        <f>SUM($BF$20:$BF$20)</f>
        <v>0</v>
      </c>
      <c r="BH20" s="31">
        <v>2</v>
      </c>
      <c r="BI20" s="32">
        <f>SUM($BH$20:$BH$20)</f>
        <v>2</v>
      </c>
      <c r="BJ20" s="31">
        <v>0</v>
      </c>
      <c r="BK20" s="31">
        <v>0</v>
      </c>
      <c r="BL20" s="31">
        <v>0</v>
      </c>
      <c r="BM20" s="31">
        <v>0</v>
      </c>
      <c r="BN20" s="31">
        <v>0</v>
      </c>
      <c r="BO20" s="31">
        <v>0</v>
      </c>
      <c r="BP20" s="31">
        <v>0</v>
      </c>
      <c r="BQ20" s="32">
        <f>SUM($BJ$20:$BP$20)</f>
        <v>0</v>
      </c>
      <c r="BR20" s="31">
        <v>-30</v>
      </c>
      <c r="BS20" s="43"/>
      <c r="BT20" s="31">
        <v>18</v>
      </c>
      <c r="BU20" s="32">
        <f>SUM($BR$20:$BT$20)</f>
        <v>-12</v>
      </c>
      <c r="BV20" s="31">
        <v>0</v>
      </c>
      <c r="BW20" s="33">
        <v>4</v>
      </c>
      <c r="BX20" s="31"/>
      <c r="BY20" s="34" t="s">
        <v>70</v>
      </c>
    </row>
    <row r="21" spans="2:77" ht="14.4" x14ac:dyDescent="0.3">
      <c r="B21" s="18"/>
      <c r="C21" s="19" t="s">
        <v>144</v>
      </c>
      <c r="D21" s="20"/>
      <c r="E21" s="20">
        <v>33</v>
      </c>
      <c r="F21" s="20">
        <v>15</v>
      </c>
      <c r="G21" s="20">
        <v>25</v>
      </c>
      <c r="H21" s="20">
        <v>36</v>
      </c>
      <c r="I21" s="20">
        <v>11</v>
      </c>
      <c r="J21" s="20"/>
      <c r="K21" s="21"/>
      <c r="L21" s="20"/>
      <c r="M21" s="20"/>
      <c r="N21" s="40"/>
      <c r="O21" s="20">
        <v>23</v>
      </c>
      <c r="P21" s="20">
        <v>31</v>
      </c>
      <c r="Q21" s="20">
        <v>9</v>
      </c>
      <c r="R21" s="20">
        <v>17</v>
      </c>
      <c r="S21" s="21"/>
      <c r="T21" s="35"/>
      <c r="U21" s="21"/>
      <c r="V21" s="20">
        <v>41</v>
      </c>
      <c r="W21" s="21"/>
      <c r="X21" s="20">
        <v>27</v>
      </c>
      <c r="Y21" s="20"/>
      <c r="Z21" s="20">
        <v>29</v>
      </c>
      <c r="AA21" s="20">
        <v>21</v>
      </c>
      <c r="AB21" s="20"/>
      <c r="AC21" s="20"/>
      <c r="AD21" s="20">
        <v>13</v>
      </c>
      <c r="AE21" s="21"/>
      <c r="AF21" s="40"/>
      <c r="AG21" s="40"/>
      <c r="AH21" s="20">
        <v>19</v>
      </c>
      <c r="AI21" s="21"/>
      <c r="AJ21" s="18"/>
      <c r="AK21" s="18"/>
      <c r="AL21" s="18"/>
      <c r="AM21" s="18"/>
      <c r="AO21" s="18"/>
      <c r="AP21" s="22">
        <f>SUM($AP$19:$AP$20)</f>
        <v>5780</v>
      </c>
      <c r="AQ21" s="22">
        <f>SUM($AQ$19:$AQ$20)</f>
        <v>1870</v>
      </c>
      <c r="AR21" s="22">
        <f>SUM($AR$19:$AR$20)</f>
        <v>802</v>
      </c>
      <c r="AS21" s="22">
        <f>SUM($AS$19:$AS$20)</f>
        <v>914</v>
      </c>
      <c r="AT21" s="22">
        <f>SUM($AT$19:$AT$20)</f>
        <v>2025</v>
      </c>
      <c r="AU21" s="22">
        <f>SUM($AU$19:$AU$20)</f>
        <v>611</v>
      </c>
      <c r="AV21" s="22">
        <f>SUM($AV$19:$AV$20)</f>
        <v>5653</v>
      </c>
      <c r="AW21" s="23">
        <f>SUM($AW$19:$AW$20)</f>
        <v>17655</v>
      </c>
      <c r="AX21" s="22">
        <f>SUM($AX$19:$AX$20)</f>
        <v>6137</v>
      </c>
      <c r="AY21" s="22">
        <f>SUM($AY$19:$AY$20)</f>
        <v>4741</v>
      </c>
      <c r="AZ21" s="22">
        <f>SUM($AZ$19:$AZ$20)</f>
        <v>542</v>
      </c>
      <c r="BA21" s="22">
        <f>SUM($BA$19:$BA$20)</f>
        <v>932</v>
      </c>
      <c r="BB21" s="22">
        <f>SUM($BB$19:$BB$20)</f>
        <v>1302</v>
      </c>
      <c r="BC21" s="22">
        <f>SUM($BC$19:$BC$20)</f>
        <v>566</v>
      </c>
      <c r="BD21" s="22">
        <f>SUM($BD$19:$BD$20)</f>
        <v>681</v>
      </c>
      <c r="BE21" s="23">
        <f>SUM($BE$19:$BE$20)</f>
        <v>14901</v>
      </c>
      <c r="BF21" s="36">
        <f>SUM($BF$19:$BF$20)</f>
        <v>8006</v>
      </c>
      <c r="BG21" s="23">
        <f>SUM($BG$19:$BG$20)</f>
        <v>8006</v>
      </c>
      <c r="BH21" s="22">
        <f>SUM($BH$19:$BH$20)</f>
        <v>2667</v>
      </c>
      <c r="BI21" s="23">
        <f>SUM($BI$19:$BI$20)</f>
        <v>2667</v>
      </c>
      <c r="BJ21" s="22">
        <f>SUM($BJ$19:$BJ$20)</f>
        <v>1170</v>
      </c>
      <c r="BK21" s="22">
        <f>SUM($BK$19:$BK$20)</f>
        <v>5157</v>
      </c>
      <c r="BL21" s="22">
        <f>SUM($BL$19:$BL$20)</f>
        <v>1393</v>
      </c>
      <c r="BM21" s="22">
        <f>SUM($BM$19:$BM$20)</f>
        <v>1018</v>
      </c>
      <c r="BN21" s="22">
        <f>SUM($BN$19:$BN$20)</f>
        <v>4492</v>
      </c>
      <c r="BO21" s="22">
        <f>SUM($BO$19:$BO$20)</f>
        <v>5915</v>
      </c>
      <c r="BP21" s="22">
        <f>SUM($BP$19:$BP$20)</f>
        <v>654</v>
      </c>
      <c r="BQ21" s="23">
        <f>SUM($BQ$19:$BQ$20)</f>
        <v>19799</v>
      </c>
      <c r="BR21" s="42">
        <f>SUM($BR$19:$BR$20)</f>
        <v>0</v>
      </c>
      <c r="BS21" s="43"/>
      <c r="BT21" s="22">
        <f>SUM($BT$19:$BT$20)</f>
        <v>991</v>
      </c>
      <c r="BU21" s="23">
        <f>SUM($BU$19:$BU$20)</f>
        <v>991</v>
      </c>
      <c r="BV21" s="22">
        <f>SUM($BV$19:$BV$20)</f>
        <v>0</v>
      </c>
      <c r="BW21" s="24">
        <f>SUM($BW$19:$BW$20)</f>
        <v>23</v>
      </c>
      <c r="BX21" s="22">
        <f>SUM($AP$21:$BW$21,-$AW$21,-$BE$21,-$BG$21,-$BI$21,-$BQ$21,-$BU$21)</f>
        <v>64042</v>
      </c>
      <c r="BY21" s="25" t="s">
        <v>71</v>
      </c>
    </row>
    <row r="22" spans="2:77" ht="14.4" x14ac:dyDescent="0.3">
      <c r="B22" s="26">
        <v>7</v>
      </c>
      <c r="C22" s="27" t="s">
        <v>145</v>
      </c>
      <c r="D22" s="28">
        <v>5</v>
      </c>
      <c r="E22" s="28">
        <v>6</v>
      </c>
      <c r="F22" s="28">
        <v>3</v>
      </c>
      <c r="G22" s="28">
        <v>1</v>
      </c>
      <c r="H22" s="28">
        <v>2</v>
      </c>
      <c r="I22" s="28">
        <v>2</v>
      </c>
      <c r="J22" s="28">
        <v>9</v>
      </c>
      <c r="K22" s="29">
        <f>SUM($D$22:$J$22)</f>
        <v>28</v>
      </c>
      <c r="L22" s="28">
        <v>16</v>
      </c>
      <c r="M22" s="28">
        <v>214</v>
      </c>
      <c r="N22" s="41" t="s">
        <v>66</v>
      </c>
      <c r="O22" s="28">
        <v>19</v>
      </c>
      <c r="P22" s="28">
        <v>199</v>
      </c>
      <c r="Q22" s="28">
        <v>22</v>
      </c>
      <c r="R22" s="28">
        <v>17</v>
      </c>
      <c r="S22" s="29">
        <f>SUM($L$22:$R$22)</f>
        <v>487</v>
      </c>
      <c r="T22" s="38"/>
      <c r="U22" s="29">
        <f>SUM($T$22:$T$22)</f>
        <v>0</v>
      </c>
      <c r="V22" s="28">
        <v>5</v>
      </c>
      <c r="W22" s="29">
        <f>SUM($V$22:$V$22)</f>
        <v>5</v>
      </c>
      <c r="X22" s="28">
        <v>2</v>
      </c>
      <c r="Y22" s="28">
        <v>0</v>
      </c>
      <c r="Z22" s="28">
        <v>1</v>
      </c>
      <c r="AA22" s="28">
        <v>1</v>
      </c>
      <c r="AB22" s="28">
        <v>0</v>
      </c>
      <c r="AC22" s="28">
        <v>0</v>
      </c>
      <c r="AD22" s="28">
        <v>1</v>
      </c>
      <c r="AE22" s="29">
        <f>SUM($X$22:$AD$22)</f>
        <v>5</v>
      </c>
      <c r="AF22" s="41"/>
      <c r="AG22" s="41"/>
      <c r="AH22" s="28">
        <v>2</v>
      </c>
      <c r="AI22" s="29">
        <f>SUM($AF$22:$AH$22)</f>
        <v>2</v>
      </c>
      <c r="AJ22" s="28">
        <v>0</v>
      </c>
      <c r="AK22" s="28">
        <v>527</v>
      </c>
      <c r="AL22" s="30">
        <v>1</v>
      </c>
      <c r="AM22" s="31">
        <v>527</v>
      </c>
      <c r="AO22" s="26">
        <v>7</v>
      </c>
      <c r="AP22" s="31">
        <v>5</v>
      </c>
      <c r="AQ22" s="31">
        <v>6</v>
      </c>
      <c r="AR22" s="31">
        <v>3</v>
      </c>
      <c r="AS22" s="31">
        <v>1</v>
      </c>
      <c r="AT22" s="31">
        <v>2</v>
      </c>
      <c r="AU22" s="31">
        <v>2</v>
      </c>
      <c r="AV22" s="31">
        <v>9</v>
      </c>
      <c r="AW22" s="32">
        <f>SUM($AP$22:$AV$22)</f>
        <v>28</v>
      </c>
      <c r="AX22" s="31">
        <v>16</v>
      </c>
      <c r="AY22" s="31">
        <v>214</v>
      </c>
      <c r="AZ22" s="31">
        <v>-527</v>
      </c>
      <c r="BA22" s="31">
        <v>19</v>
      </c>
      <c r="BB22" s="31">
        <v>199</v>
      </c>
      <c r="BC22" s="31">
        <v>22</v>
      </c>
      <c r="BD22" s="31">
        <v>17</v>
      </c>
      <c r="BE22" s="32">
        <f>SUM($AX$22:$BD$22)</f>
        <v>-40</v>
      </c>
      <c r="BF22" s="39"/>
      <c r="BG22" s="32">
        <f>SUM($BF$22:$BF$22)</f>
        <v>0</v>
      </c>
      <c r="BH22" s="31">
        <v>5</v>
      </c>
      <c r="BI22" s="32">
        <f>SUM($BH$22:$BH$22)</f>
        <v>5</v>
      </c>
      <c r="BJ22" s="31">
        <v>2</v>
      </c>
      <c r="BK22" s="31">
        <v>0</v>
      </c>
      <c r="BL22" s="31">
        <v>1</v>
      </c>
      <c r="BM22" s="31">
        <v>1</v>
      </c>
      <c r="BN22" s="31">
        <v>0</v>
      </c>
      <c r="BO22" s="31">
        <v>0</v>
      </c>
      <c r="BP22" s="31">
        <v>1</v>
      </c>
      <c r="BQ22" s="32">
        <f>SUM($BJ$22:$BP$22)</f>
        <v>5</v>
      </c>
      <c r="BR22" s="43"/>
      <c r="BS22" s="43"/>
      <c r="BT22" s="31">
        <v>2</v>
      </c>
      <c r="BU22" s="32">
        <f>SUM($BR$22:$BT$22)</f>
        <v>2</v>
      </c>
      <c r="BV22" s="31">
        <v>0</v>
      </c>
      <c r="BW22" s="33">
        <v>0</v>
      </c>
      <c r="BX22" s="31"/>
      <c r="BY22" s="34" t="s">
        <v>73</v>
      </c>
    </row>
    <row r="23" spans="2:77" ht="14.4" x14ac:dyDescent="0.3">
      <c r="B23" s="18"/>
      <c r="C23" s="19" t="s">
        <v>144</v>
      </c>
      <c r="D23" s="20"/>
      <c r="E23" s="20" t="s">
        <v>137</v>
      </c>
      <c r="F23" s="20" t="s">
        <v>137</v>
      </c>
      <c r="G23" s="20" t="s">
        <v>137</v>
      </c>
      <c r="H23" s="20" t="s">
        <v>137</v>
      </c>
      <c r="I23" s="20" t="s">
        <v>137</v>
      </c>
      <c r="J23" s="20"/>
      <c r="K23" s="21"/>
      <c r="L23" s="20"/>
      <c r="M23" s="20"/>
      <c r="N23" s="40"/>
      <c r="O23" s="20">
        <v>24</v>
      </c>
      <c r="P23" s="20">
        <v>32</v>
      </c>
      <c r="Q23" s="20">
        <v>10</v>
      </c>
      <c r="R23" s="20">
        <v>18</v>
      </c>
      <c r="S23" s="21"/>
      <c r="T23" s="35"/>
      <c r="U23" s="21"/>
      <c r="V23" s="20">
        <v>45</v>
      </c>
      <c r="W23" s="21"/>
      <c r="X23" s="20" t="s">
        <v>137</v>
      </c>
      <c r="Y23" s="20"/>
      <c r="Z23" s="20" t="s">
        <v>137</v>
      </c>
      <c r="AA23" s="20" t="s">
        <v>137</v>
      </c>
      <c r="AB23" s="20"/>
      <c r="AC23" s="20"/>
      <c r="AD23" s="20" t="s">
        <v>137</v>
      </c>
      <c r="AE23" s="21"/>
      <c r="AF23" s="40"/>
      <c r="AG23" s="40"/>
      <c r="AH23" s="20">
        <v>20</v>
      </c>
      <c r="AI23" s="21"/>
      <c r="AJ23" s="18"/>
      <c r="AK23" s="18"/>
      <c r="AL23" s="18"/>
      <c r="AM23" s="18"/>
      <c r="AO23" s="18"/>
      <c r="AP23" s="22">
        <f>SUM($AP$21:$AP$22)</f>
        <v>5785</v>
      </c>
      <c r="AQ23" s="22">
        <f>SUM($AQ$21:$AQ$22)</f>
        <v>1876</v>
      </c>
      <c r="AR23" s="22">
        <f>SUM($AR$21:$AR$22)</f>
        <v>805</v>
      </c>
      <c r="AS23" s="22">
        <f>SUM($AS$21:$AS$22)</f>
        <v>915</v>
      </c>
      <c r="AT23" s="22">
        <f>SUM($AT$21:$AT$22)</f>
        <v>2027</v>
      </c>
      <c r="AU23" s="22">
        <f>SUM($AU$21:$AU$22)</f>
        <v>613</v>
      </c>
      <c r="AV23" s="22">
        <f>SUM($AV$21:$AV$22)</f>
        <v>5662</v>
      </c>
      <c r="AW23" s="23">
        <f>SUM($AW$21:$AW$22)</f>
        <v>17683</v>
      </c>
      <c r="AX23" s="22">
        <f>SUM($AX$21:$AX$22)</f>
        <v>6153</v>
      </c>
      <c r="AY23" s="22">
        <f>SUM($AY$21:$AY$22)</f>
        <v>4955</v>
      </c>
      <c r="AZ23" s="22">
        <f>SUM($AZ$21:$AZ$22)</f>
        <v>15</v>
      </c>
      <c r="BA23" s="22">
        <f>SUM($BA$21:$BA$22)</f>
        <v>951</v>
      </c>
      <c r="BB23" s="22">
        <f>SUM($BB$21:$BB$22)</f>
        <v>1501</v>
      </c>
      <c r="BC23" s="22">
        <f>SUM($BC$21:$BC$22)</f>
        <v>588</v>
      </c>
      <c r="BD23" s="22">
        <f>SUM($BD$21:$BD$22)</f>
        <v>698</v>
      </c>
      <c r="BE23" s="23">
        <f>SUM($BE$21:$BE$22)</f>
        <v>14861</v>
      </c>
      <c r="BF23" s="36">
        <f>SUM($BF$21:$BF$22)</f>
        <v>8006</v>
      </c>
      <c r="BG23" s="23">
        <f>SUM($BG$21:$BG$22)</f>
        <v>8006</v>
      </c>
      <c r="BH23" s="22">
        <f>SUM($BH$21:$BH$22)</f>
        <v>2672</v>
      </c>
      <c r="BI23" s="23">
        <f>SUM($BI$21:$BI$22)</f>
        <v>2672</v>
      </c>
      <c r="BJ23" s="22">
        <f>SUM($BJ$21:$BJ$22)</f>
        <v>1172</v>
      </c>
      <c r="BK23" s="22">
        <f>SUM($BK$21:$BK$22)</f>
        <v>5157</v>
      </c>
      <c r="BL23" s="22">
        <f>SUM($BL$21:$BL$22)</f>
        <v>1394</v>
      </c>
      <c r="BM23" s="22">
        <f>SUM($BM$21:$BM$22)</f>
        <v>1019</v>
      </c>
      <c r="BN23" s="22">
        <f>SUM($BN$21:$BN$22)</f>
        <v>4492</v>
      </c>
      <c r="BO23" s="22">
        <f>SUM($BO$21:$BO$22)</f>
        <v>5915</v>
      </c>
      <c r="BP23" s="22">
        <f>SUM($BP$21:$BP$22)</f>
        <v>655</v>
      </c>
      <c r="BQ23" s="23">
        <f>SUM($BQ$21:$BQ$22)</f>
        <v>19804</v>
      </c>
      <c r="BR23" s="43"/>
      <c r="BS23" s="43"/>
      <c r="BT23" s="22">
        <f>SUM($BT$21:$BT$22)</f>
        <v>993</v>
      </c>
      <c r="BU23" s="23">
        <f>SUM($BU$21:$BU$22)</f>
        <v>993</v>
      </c>
      <c r="BV23" s="22">
        <f>SUM($BV$21:$BV$22)</f>
        <v>0</v>
      </c>
      <c r="BW23" s="24">
        <f>SUM($BW$21:$BW$22)</f>
        <v>23</v>
      </c>
      <c r="BX23" s="22">
        <f>SUM($AP$23:$BW$23,-$AW$23,-$BE$23,-$BG$23,-$BI$23,-$BQ$23,-$BU$23)</f>
        <v>64042</v>
      </c>
      <c r="BY23" s="25" t="s">
        <v>146</v>
      </c>
    </row>
    <row r="24" spans="2:77" ht="14.4" x14ac:dyDescent="0.3">
      <c r="B24" s="26">
        <v>8</v>
      </c>
      <c r="C24" s="27" t="s">
        <v>147</v>
      </c>
      <c r="D24" s="28">
        <v>2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4</v>
      </c>
      <c r="K24" s="29">
        <f>SUM($D$24:$J$24)</f>
        <v>6</v>
      </c>
      <c r="L24" s="28">
        <v>7</v>
      </c>
      <c r="M24" s="28">
        <v>40</v>
      </c>
      <c r="N24" s="41"/>
      <c r="O24" s="28">
        <v>2</v>
      </c>
      <c r="P24" s="28">
        <v>32</v>
      </c>
      <c r="Q24" s="28">
        <v>3</v>
      </c>
      <c r="R24" s="28">
        <v>2</v>
      </c>
      <c r="S24" s="29">
        <f>SUM($L$24:$R$24)</f>
        <v>86</v>
      </c>
      <c r="T24" s="38"/>
      <c r="U24" s="29">
        <f>SUM($T$24:$T$24)</f>
        <v>0</v>
      </c>
      <c r="V24" s="28">
        <v>1</v>
      </c>
      <c r="W24" s="29">
        <f>SUM($V$24:$V$24)</f>
        <v>1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9">
        <f>SUM($X$24:$AD$24)</f>
        <v>0</v>
      </c>
      <c r="AF24" s="41"/>
      <c r="AG24" s="41"/>
      <c r="AH24" s="28">
        <v>1</v>
      </c>
      <c r="AI24" s="29">
        <f>SUM($AF$24:$AH$24)</f>
        <v>1</v>
      </c>
      <c r="AJ24" s="28">
        <v>0</v>
      </c>
      <c r="AK24" s="28">
        <v>94</v>
      </c>
      <c r="AL24" s="30">
        <v>0.16855300000000001</v>
      </c>
      <c r="AM24" s="31">
        <v>15</v>
      </c>
      <c r="AO24" s="26">
        <v>8</v>
      </c>
      <c r="AP24" s="31">
        <v>0</v>
      </c>
      <c r="AQ24" s="31">
        <v>0</v>
      </c>
      <c r="AR24" s="31">
        <v>0</v>
      </c>
      <c r="AS24" s="31">
        <v>0</v>
      </c>
      <c r="AT24" s="31">
        <v>0</v>
      </c>
      <c r="AU24" s="31">
        <v>0</v>
      </c>
      <c r="AV24" s="31">
        <v>0</v>
      </c>
      <c r="AW24" s="32">
        <f>SUM($AP$24:$AV$24)</f>
        <v>0</v>
      </c>
      <c r="AX24" s="31">
        <v>1</v>
      </c>
      <c r="AY24" s="31">
        <v>6</v>
      </c>
      <c r="AZ24" s="31">
        <v>-15</v>
      </c>
      <c r="BA24" s="31">
        <v>0</v>
      </c>
      <c r="BB24" s="31">
        <v>5</v>
      </c>
      <c r="BC24" s="31">
        <v>0</v>
      </c>
      <c r="BD24" s="31">
        <v>0</v>
      </c>
      <c r="BE24" s="32">
        <f>SUM($AX$24:$BD$24)</f>
        <v>-3</v>
      </c>
      <c r="BF24" s="39"/>
      <c r="BG24" s="32">
        <f>SUM($BF$24:$BF$24)</f>
        <v>0</v>
      </c>
      <c r="BH24" s="31">
        <v>0</v>
      </c>
      <c r="BI24" s="32">
        <f>SUM($BH$24:$BH$24)</f>
        <v>0</v>
      </c>
      <c r="BJ24" s="31">
        <v>0</v>
      </c>
      <c r="BK24" s="31">
        <v>0</v>
      </c>
      <c r="BL24" s="31">
        <v>0</v>
      </c>
      <c r="BM24" s="31">
        <v>0</v>
      </c>
      <c r="BN24" s="31">
        <v>0</v>
      </c>
      <c r="BO24" s="31">
        <v>0</v>
      </c>
      <c r="BP24" s="31">
        <v>0</v>
      </c>
      <c r="BQ24" s="32">
        <f>SUM($BJ$24:$BP$24)</f>
        <v>0</v>
      </c>
      <c r="BR24" s="43"/>
      <c r="BS24" s="43"/>
      <c r="BT24" s="31">
        <v>0</v>
      </c>
      <c r="BU24" s="32">
        <f>SUM($BR$24:$BT$24)</f>
        <v>0</v>
      </c>
      <c r="BV24" s="31">
        <v>0</v>
      </c>
      <c r="BW24" s="33">
        <v>3</v>
      </c>
      <c r="BX24" s="31"/>
      <c r="BY24" s="34" t="s">
        <v>73</v>
      </c>
    </row>
    <row r="25" spans="2:77" ht="14.4" x14ac:dyDescent="0.3">
      <c r="B25" s="18"/>
      <c r="C25" s="19" t="s">
        <v>148</v>
      </c>
      <c r="D25" s="20"/>
      <c r="E25" s="20">
        <v>33</v>
      </c>
      <c r="F25" s="20">
        <v>15</v>
      </c>
      <c r="G25" s="20">
        <v>25</v>
      </c>
      <c r="H25" s="20">
        <v>36</v>
      </c>
      <c r="I25" s="20" t="s">
        <v>137</v>
      </c>
      <c r="J25" s="20"/>
      <c r="K25" s="21"/>
      <c r="L25" s="20"/>
      <c r="M25" s="20"/>
      <c r="N25" s="40"/>
      <c r="O25" s="20">
        <v>23</v>
      </c>
      <c r="P25" s="20">
        <v>31</v>
      </c>
      <c r="Q25" s="40"/>
      <c r="R25" s="20">
        <v>17</v>
      </c>
      <c r="S25" s="21"/>
      <c r="T25" s="35"/>
      <c r="U25" s="21"/>
      <c r="V25" s="20">
        <v>41</v>
      </c>
      <c r="W25" s="21"/>
      <c r="X25" s="20" t="s">
        <v>137</v>
      </c>
      <c r="Y25" s="20"/>
      <c r="Z25" s="20">
        <v>29</v>
      </c>
      <c r="AA25" s="20">
        <v>21</v>
      </c>
      <c r="AB25" s="20"/>
      <c r="AC25" s="20"/>
      <c r="AD25" s="20">
        <v>13</v>
      </c>
      <c r="AE25" s="21"/>
      <c r="AF25" s="40"/>
      <c r="AG25" s="40"/>
      <c r="AH25" s="20">
        <v>19</v>
      </c>
      <c r="AI25" s="21"/>
      <c r="AJ25" s="18"/>
      <c r="AK25" s="18"/>
      <c r="AL25" s="18"/>
      <c r="AM25" s="18"/>
      <c r="AO25" s="18"/>
      <c r="AP25" s="22">
        <f>SUM($AP$23:$AP$24)</f>
        <v>5785</v>
      </c>
      <c r="AQ25" s="22">
        <f>SUM($AQ$23:$AQ$24)</f>
        <v>1876</v>
      </c>
      <c r="AR25" s="22">
        <f>SUM($AR$23:$AR$24)</f>
        <v>805</v>
      </c>
      <c r="AS25" s="22">
        <f>SUM($AS$23:$AS$24)</f>
        <v>915</v>
      </c>
      <c r="AT25" s="22">
        <f>SUM($AT$23:$AT$24)</f>
        <v>2027</v>
      </c>
      <c r="AU25" s="22">
        <f>SUM($AU$23:$AU$24)</f>
        <v>613</v>
      </c>
      <c r="AV25" s="22">
        <f>SUM($AV$23:$AV$24)</f>
        <v>5662</v>
      </c>
      <c r="AW25" s="23">
        <f>SUM($AW$23:$AW$24)</f>
        <v>17683</v>
      </c>
      <c r="AX25" s="22">
        <f>SUM($AX$23:$AX$24)</f>
        <v>6154</v>
      </c>
      <c r="AY25" s="22">
        <f>SUM($AY$23:$AY$24)</f>
        <v>4961</v>
      </c>
      <c r="AZ25" s="42">
        <f>SUM($AZ$23:$AZ$24)</f>
        <v>0</v>
      </c>
      <c r="BA25" s="22">
        <f>SUM($BA$23:$BA$24)</f>
        <v>951</v>
      </c>
      <c r="BB25" s="22">
        <f>SUM($BB$23:$BB$24)</f>
        <v>1506</v>
      </c>
      <c r="BC25" s="22">
        <f>SUM($BC$23:$BC$24)</f>
        <v>588</v>
      </c>
      <c r="BD25" s="22">
        <f>SUM($BD$23:$BD$24)</f>
        <v>698</v>
      </c>
      <c r="BE25" s="23">
        <f>SUM($BE$23:$BE$24)</f>
        <v>14858</v>
      </c>
      <c r="BF25" s="36">
        <f>SUM($BF$23:$BF$24)</f>
        <v>8006</v>
      </c>
      <c r="BG25" s="23">
        <f>SUM($BG$23:$BG$24)</f>
        <v>8006</v>
      </c>
      <c r="BH25" s="22">
        <f>SUM($BH$23:$BH$24)</f>
        <v>2672</v>
      </c>
      <c r="BI25" s="23">
        <f>SUM($BI$23:$BI$24)</f>
        <v>2672</v>
      </c>
      <c r="BJ25" s="22">
        <f>SUM($BJ$23:$BJ$24)</f>
        <v>1172</v>
      </c>
      <c r="BK25" s="22">
        <f>SUM($BK$23:$BK$24)</f>
        <v>5157</v>
      </c>
      <c r="BL25" s="22">
        <f>SUM($BL$23:$BL$24)</f>
        <v>1394</v>
      </c>
      <c r="BM25" s="22">
        <f>SUM($BM$23:$BM$24)</f>
        <v>1019</v>
      </c>
      <c r="BN25" s="22">
        <f>SUM($BN$23:$BN$24)</f>
        <v>4492</v>
      </c>
      <c r="BO25" s="22">
        <f>SUM($BO$23:$BO$24)</f>
        <v>5915</v>
      </c>
      <c r="BP25" s="22">
        <f>SUM($BP$23:$BP$24)</f>
        <v>655</v>
      </c>
      <c r="BQ25" s="23">
        <f>SUM($BQ$23:$BQ$24)</f>
        <v>19804</v>
      </c>
      <c r="BR25" s="43"/>
      <c r="BS25" s="43"/>
      <c r="BT25" s="22">
        <f>SUM($BT$23:$BT$24)</f>
        <v>993</v>
      </c>
      <c r="BU25" s="23">
        <f>SUM($BU$23:$BU$24)</f>
        <v>993</v>
      </c>
      <c r="BV25" s="22">
        <f>SUM($BV$23:$BV$24)</f>
        <v>0</v>
      </c>
      <c r="BW25" s="24">
        <f>SUM($BW$23:$BW$24)</f>
        <v>26</v>
      </c>
      <c r="BX25" s="22">
        <f>SUM($AP$25:$BW$25,-$AW$25,-$BE$25,-$BG$25,-$BI$25,-$BQ$25,-$BU$25)</f>
        <v>64042</v>
      </c>
      <c r="BY25" s="25" t="s">
        <v>74</v>
      </c>
    </row>
    <row r="26" spans="2:77" ht="14.4" x14ac:dyDescent="0.3">
      <c r="B26" s="26">
        <v>9</v>
      </c>
      <c r="C26" s="27" t="s">
        <v>149</v>
      </c>
      <c r="D26" s="28">
        <v>23</v>
      </c>
      <c r="E26" s="28">
        <v>3</v>
      </c>
      <c r="F26" s="28">
        <v>2</v>
      </c>
      <c r="G26" s="28">
        <v>5</v>
      </c>
      <c r="H26" s="28">
        <v>2</v>
      </c>
      <c r="I26" s="28">
        <v>0</v>
      </c>
      <c r="J26" s="28">
        <v>7</v>
      </c>
      <c r="K26" s="29">
        <f>SUM($D$26:$J$26)</f>
        <v>42</v>
      </c>
      <c r="L26" s="28">
        <v>195</v>
      </c>
      <c r="M26" s="28">
        <v>47</v>
      </c>
      <c r="N26" s="41"/>
      <c r="O26" s="28">
        <v>44</v>
      </c>
      <c r="P26" s="28">
        <v>55</v>
      </c>
      <c r="Q26" s="41" t="s">
        <v>66</v>
      </c>
      <c r="R26" s="28">
        <v>165</v>
      </c>
      <c r="S26" s="29">
        <f>SUM($L$26:$R$26)</f>
        <v>506</v>
      </c>
      <c r="T26" s="38"/>
      <c r="U26" s="29">
        <f>SUM($T$26:$T$26)</f>
        <v>0</v>
      </c>
      <c r="V26" s="28">
        <v>9</v>
      </c>
      <c r="W26" s="29">
        <f>SUM($V$26:$V$26)</f>
        <v>9</v>
      </c>
      <c r="X26" s="28">
        <v>0</v>
      </c>
      <c r="Y26" s="28">
        <v>2</v>
      </c>
      <c r="Z26" s="28">
        <v>1</v>
      </c>
      <c r="AA26" s="28">
        <v>1</v>
      </c>
      <c r="AB26" s="28">
        <v>2</v>
      </c>
      <c r="AC26" s="28">
        <v>0</v>
      </c>
      <c r="AD26" s="28">
        <v>2</v>
      </c>
      <c r="AE26" s="29">
        <f>SUM($X$26:$AD$26)</f>
        <v>8</v>
      </c>
      <c r="AF26" s="41"/>
      <c r="AG26" s="41"/>
      <c r="AH26" s="28">
        <v>5</v>
      </c>
      <c r="AI26" s="29">
        <f>SUM($AF$26:$AH$26)</f>
        <v>5</v>
      </c>
      <c r="AJ26" s="28">
        <v>0</v>
      </c>
      <c r="AK26" s="28">
        <v>570</v>
      </c>
      <c r="AL26" s="30">
        <v>1</v>
      </c>
      <c r="AM26" s="31">
        <v>570</v>
      </c>
      <c r="AO26" s="26">
        <v>9</v>
      </c>
      <c r="AP26" s="31">
        <v>23</v>
      </c>
      <c r="AQ26" s="31">
        <v>3</v>
      </c>
      <c r="AR26" s="31">
        <v>2</v>
      </c>
      <c r="AS26" s="31">
        <v>5</v>
      </c>
      <c r="AT26" s="31">
        <v>2</v>
      </c>
      <c r="AU26" s="31">
        <v>0</v>
      </c>
      <c r="AV26" s="31">
        <v>7</v>
      </c>
      <c r="AW26" s="32">
        <f>SUM($AP$26:$AV$26)</f>
        <v>42</v>
      </c>
      <c r="AX26" s="31">
        <v>195</v>
      </c>
      <c r="AY26" s="31">
        <v>47</v>
      </c>
      <c r="AZ26" s="43"/>
      <c r="BA26" s="31">
        <v>44</v>
      </c>
      <c r="BB26" s="31">
        <v>55</v>
      </c>
      <c r="BC26" s="31">
        <v>-570</v>
      </c>
      <c r="BD26" s="31">
        <v>165</v>
      </c>
      <c r="BE26" s="32">
        <f>SUM($AX$26:$BD$26)</f>
        <v>-64</v>
      </c>
      <c r="BF26" s="39"/>
      <c r="BG26" s="32">
        <f>SUM($BF$26:$BF$26)</f>
        <v>0</v>
      </c>
      <c r="BH26" s="31">
        <v>9</v>
      </c>
      <c r="BI26" s="32">
        <f>SUM($BH$26:$BH$26)</f>
        <v>9</v>
      </c>
      <c r="BJ26" s="31">
        <v>0</v>
      </c>
      <c r="BK26" s="31">
        <v>2</v>
      </c>
      <c r="BL26" s="31">
        <v>1</v>
      </c>
      <c r="BM26" s="31">
        <v>1</v>
      </c>
      <c r="BN26" s="31">
        <v>2</v>
      </c>
      <c r="BO26" s="31">
        <v>0</v>
      </c>
      <c r="BP26" s="31">
        <v>2</v>
      </c>
      <c r="BQ26" s="32">
        <f>SUM($BJ$26:$BP$26)</f>
        <v>8</v>
      </c>
      <c r="BR26" s="43"/>
      <c r="BS26" s="43"/>
      <c r="BT26" s="31">
        <v>5</v>
      </c>
      <c r="BU26" s="32">
        <f>SUM($BR$26:$BT$26)</f>
        <v>5</v>
      </c>
      <c r="BV26" s="31">
        <v>0</v>
      </c>
      <c r="BW26" s="33">
        <v>0</v>
      </c>
      <c r="BX26" s="31"/>
      <c r="BY26" s="34" t="s">
        <v>76</v>
      </c>
    </row>
    <row r="27" spans="2:77" ht="14.4" x14ac:dyDescent="0.3">
      <c r="B27" s="18"/>
      <c r="C27" s="19" t="s">
        <v>148</v>
      </c>
      <c r="D27" s="20"/>
      <c r="E27" s="20" t="s">
        <v>137</v>
      </c>
      <c r="F27" s="20">
        <v>16</v>
      </c>
      <c r="G27" s="20" t="s">
        <v>137</v>
      </c>
      <c r="H27" s="20">
        <v>38</v>
      </c>
      <c r="I27" s="20" t="s">
        <v>137</v>
      </c>
      <c r="J27" s="20"/>
      <c r="K27" s="21"/>
      <c r="L27" s="20"/>
      <c r="M27" s="20"/>
      <c r="N27" s="40"/>
      <c r="O27" s="20">
        <v>24</v>
      </c>
      <c r="P27" s="20">
        <v>32</v>
      </c>
      <c r="Q27" s="40"/>
      <c r="R27" s="20">
        <v>18</v>
      </c>
      <c r="S27" s="21"/>
      <c r="T27" s="35"/>
      <c r="U27" s="21"/>
      <c r="V27" s="20">
        <v>45</v>
      </c>
      <c r="W27" s="21"/>
      <c r="X27" s="20" t="s">
        <v>137</v>
      </c>
      <c r="Y27" s="20"/>
      <c r="Z27" s="20" t="s">
        <v>137</v>
      </c>
      <c r="AA27" s="20" t="s">
        <v>137</v>
      </c>
      <c r="AB27" s="20"/>
      <c r="AC27" s="20"/>
      <c r="AD27" s="20" t="s">
        <v>137</v>
      </c>
      <c r="AE27" s="21"/>
      <c r="AF27" s="40"/>
      <c r="AG27" s="40"/>
      <c r="AH27" s="20" t="s">
        <v>137</v>
      </c>
      <c r="AI27" s="21"/>
      <c r="AJ27" s="18"/>
      <c r="AK27" s="18"/>
      <c r="AL27" s="18"/>
      <c r="AM27" s="18"/>
      <c r="AO27" s="18"/>
      <c r="AP27" s="22">
        <f>SUM($AP$25:$AP$26)</f>
        <v>5808</v>
      </c>
      <c r="AQ27" s="22">
        <f>SUM($AQ$25:$AQ$26)</f>
        <v>1879</v>
      </c>
      <c r="AR27" s="22">
        <f>SUM($AR$25:$AR$26)</f>
        <v>807</v>
      </c>
      <c r="AS27" s="22">
        <f>SUM($AS$25:$AS$26)</f>
        <v>920</v>
      </c>
      <c r="AT27" s="22">
        <f>SUM($AT$25:$AT$26)</f>
        <v>2029</v>
      </c>
      <c r="AU27" s="22">
        <f>SUM($AU$25:$AU$26)</f>
        <v>613</v>
      </c>
      <c r="AV27" s="22">
        <f>SUM($AV$25:$AV$26)</f>
        <v>5669</v>
      </c>
      <c r="AW27" s="23">
        <f>SUM($AW$25:$AW$26)</f>
        <v>17725</v>
      </c>
      <c r="AX27" s="22">
        <f>SUM($AX$25:$AX$26)</f>
        <v>6349</v>
      </c>
      <c r="AY27" s="22">
        <f>SUM($AY$25:$AY$26)</f>
        <v>5008</v>
      </c>
      <c r="AZ27" s="43"/>
      <c r="BA27" s="22">
        <f>SUM($BA$25:$BA$26)</f>
        <v>995</v>
      </c>
      <c r="BB27" s="22">
        <f>SUM($BB$25:$BB$26)</f>
        <v>1561</v>
      </c>
      <c r="BC27" s="22">
        <f>SUM($BC$25:$BC$26)</f>
        <v>18</v>
      </c>
      <c r="BD27" s="22">
        <f>SUM($BD$25:$BD$26)</f>
        <v>863</v>
      </c>
      <c r="BE27" s="23">
        <f>SUM($BE$25:$BE$26)</f>
        <v>14794</v>
      </c>
      <c r="BF27" s="36">
        <f>SUM($BF$25:$BF$26)</f>
        <v>8006</v>
      </c>
      <c r="BG27" s="23">
        <f>SUM($BG$25:$BG$26)</f>
        <v>8006</v>
      </c>
      <c r="BH27" s="22">
        <f>SUM($BH$25:$BH$26)</f>
        <v>2681</v>
      </c>
      <c r="BI27" s="23">
        <f>SUM($BI$25:$BI$26)</f>
        <v>2681</v>
      </c>
      <c r="BJ27" s="22">
        <f>SUM($BJ$25:$BJ$26)</f>
        <v>1172</v>
      </c>
      <c r="BK27" s="22">
        <f>SUM($BK$25:$BK$26)</f>
        <v>5159</v>
      </c>
      <c r="BL27" s="22">
        <f>SUM($BL$25:$BL$26)</f>
        <v>1395</v>
      </c>
      <c r="BM27" s="22">
        <f>SUM($BM$25:$BM$26)</f>
        <v>1020</v>
      </c>
      <c r="BN27" s="22">
        <f>SUM($BN$25:$BN$26)</f>
        <v>4494</v>
      </c>
      <c r="BO27" s="22">
        <f>SUM($BO$25:$BO$26)</f>
        <v>5915</v>
      </c>
      <c r="BP27" s="22">
        <f>SUM($BP$25:$BP$26)</f>
        <v>657</v>
      </c>
      <c r="BQ27" s="23">
        <f>SUM($BQ$25:$BQ$26)</f>
        <v>19812</v>
      </c>
      <c r="BR27" s="43"/>
      <c r="BS27" s="43"/>
      <c r="BT27" s="22">
        <f>SUM($BT$25:$BT$26)</f>
        <v>998</v>
      </c>
      <c r="BU27" s="23">
        <f>SUM($BU$25:$BU$26)</f>
        <v>998</v>
      </c>
      <c r="BV27" s="22">
        <f>SUM($BV$25:$BV$26)</f>
        <v>0</v>
      </c>
      <c r="BW27" s="24">
        <f>SUM($BW$25:$BW$26)</f>
        <v>26</v>
      </c>
      <c r="BX27" s="22">
        <f>SUM($AP$27:$BW$27,-$AW$27,-$BE$27,-$BG$27,-$BI$27,-$BQ$27,-$BU$27)</f>
        <v>64042</v>
      </c>
      <c r="BY27" s="25" t="s">
        <v>150</v>
      </c>
    </row>
    <row r="28" spans="2:77" ht="14.4" x14ac:dyDescent="0.3">
      <c r="B28" s="26">
        <v>10</v>
      </c>
      <c r="C28" s="27" t="s">
        <v>151</v>
      </c>
      <c r="D28" s="28">
        <v>3</v>
      </c>
      <c r="E28" s="28">
        <v>0</v>
      </c>
      <c r="F28" s="28">
        <v>1</v>
      </c>
      <c r="G28" s="28">
        <v>0</v>
      </c>
      <c r="H28" s="28">
        <v>1</v>
      </c>
      <c r="I28" s="28">
        <v>0</v>
      </c>
      <c r="J28" s="28">
        <v>0</v>
      </c>
      <c r="K28" s="29">
        <f>SUM($D$28:$J$28)</f>
        <v>5</v>
      </c>
      <c r="L28" s="28">
        <v>34</v>
      </c>
      <c r="M28" s="28">
        <v>9</v>
      </c>
      <c r="N28" s="41"/>
      <c r="O28" s="28">
        <v>9</v>
      </c>
      <c r="P28" s="28">
        <v>7</v>
      </c>
      <c r="Q28" s="41"/>
      <c r="R28" s="28">
        <v>46</v>
      </c>
      <c r="S28" s="29">
        <f>SUM($L$28:$R$28)</f>
        <v>105</v>
      </c>
      <c r="T28" s="38"/>
      <c r="U28" s="29">
        <f>SUM($T$28:$T$28)</f>
        <v>0</v>
      </c>
      <c r="V28" s="28">
        <v>2</v>
      </c>
      <c r="W28" s="29">
        <f>SUM($V$28:$V$28)</f>
        <v>2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9">
        <f>SUM($X$28:$AD$28)</f>
        <v>0</v>
      </c>
      <c r="AF28" s="41"/>
      <c r="AG28" s="41"/>
      <c r="AH28" s="28">
        <v>0</v>
      </c>
      <c r="AI28" s="29">
        <f>SUM($AF$28:$AH$28)</f>
        <v>0</v>
      </c>
      <c r="AJ28" s="28">
        <v>0</v>
      </c>
      <c r="AK28" s="28">
        <v>112</v>
      </c>
      <c r="AL28" s="30">
        <v>0.16855300000000001</v>
      </c>
      <c r="AM28" s="31">
        <v>18</v>
      </c>
      <c r="AO28" s="26">
        <v>10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</v>
      </c>
      <c r="AV28" s="31">
        <v>0</v>
      </c>
      <c r="AW28" s="32">
        <f>SUM($AP$28:$AV$28)</f>
        <v>0</v>
      </c>
      <c r="AX28" s="31">
        <v>5</v>
      </c>
      <c r="AY28" s="31">
        <v>1</v>
      </c>
      <c r="AZ28" s="43"/>
      <c r="BA28" s="31">
        <v>1</v>
      </c>
      <c r="BB28" s="31">
        <v>1</v>
      </c>
      <c r="BC28" s="31">
        <v>-18</v>
      </c>
      <c r="BD28" s="31">
        <v>7</v>
      </c>
      <c r="BE28" s="32">
        <f>SUM($AX$28:$BD$28)</f>
        <v>-3</v>
      </c>
      <c r="BF28" s="39"/>
      <c r="BG28" s="32">
        <f>SUM($BF$28:$BF$28)</f>
        <v>0</v>
      </c>
      <c r="BH28" s="31">
        <v>0</v>
      </c>
      <c r="BI28" s="32">
        <f>SUM($BH$28:$BH$28)</f>
        <v>0</v>
      </c>
      <c r="BJ28" s="31">
        <v>0</v>
      </c>
      <c r="BK28" s="31">
        <v>0</v>
      </c>
      <c r="BL28" s="31">
        <v>0</v>
      </c>
      <c r="BM28" s="31">
        <v>0</v>
      </c>
      <c r="BN28" s="31">
        <v>0</v>
      </c>
      <c r="BO28" s="31">
        <v>0</v>
      </c>
      <c r="BP28" s="31">
        <v>0</v>
      </c>
      <c r="BQ28" s="32">
        <f>SUM($BJ$28:$BP$28)</f>
        <v>0</v>
      </c>
      <c r="BR28" s="43"/>
      <c r="BS28" s="43"/>
      <c r="BT28" s="31">
        <v>0</v>
      </c>
      <c r="BU28" s="32">
        <f>SUM($BR$28:$BT$28)</f>
        <v>0</v>
      </c>
      <c r="BV28" s="31">
        <v>0</v>
      </c>
      <c r="BW28" s="33">
        <v>3</v>
      </c>
      <c r="BX28" s="31"/>
      <c r="BY28" s="34" t="s">
        <v>76</v>
      </c>
    </row>
    <row r="29" spans="2:77" ht="14.4" x14ac:dyDescent="0.3">
      <c r="B29" s="18"/>
      <c r="C29" s="19" t="s">
        <v>152</v>
      </c>
      <c r="D29" s="20"/>
      <c r="E29" s="20">
        <v>33</v>
      </c>
      <c r="F29" s="20">
        <v>15</v>
      </c>
      <c r="G29" s="20">
        <v>25</v>
      </c>
      <c r="H29" s="20">
        <v>36</v>
      </c>
      <c r="I29" s="40"/>
      <c r="J29" s="20"/>
      <c r="K29" s="21"/>
      <c r="L29" s="20"/>
      <c r="M29" s="20"/>
      <c r="N29" s="40"/>
      <c r="O29" s="20">
        <v>23</v>
      </c>
      <c r="P29" s="20">
        <v>31</v>
      </c>
      <c r="Q29" s="40"/>
      <c r="R29" s="20">
        <v>17</v>
      </c>
      <c r="S29" s="21"/>
      <c r="T29" s="35"/>
      <c r="U29" s="21"/>
      <c r="V29" s="20">
        <v>41</v>
      </c>
      <c r="W29" s="21"/>
      <c r="X29" s="20">
        <v>27</v>
      </c>
      <c r="Y29" s="20"/>
      <c r="Z29" s="20">
        <v>29</v>
      </c>
      <c r="AA29" s="20" t="s">
        <v>137</v>
      </c>
      <c r="AB29" s="20"/>
      <c r="AC29" s="20"/>
      <c r="AD29" s="20">
        <v>13</v>
      </c>
      <c r="AE29" s="21"/>
      <c r="AF29" s="40"/>
      <c r="AG29" s="40"/>
      <c r="AH29" s="20" t="s">
        <v>137</v>
      </c>
      <c r="AI29" s="21"/>
      <c r="AJ29" s="18"/>
      <c r="AK29" s="18"/>
      <c r="AL29" s="18"/>
      <c r="AM29" s="18"/>
      <c r="AO29" s="18"/>
      <c r="AP29" s="22">
        <f>SUM($AP$27:$AP$28)</f>
        <v>5808</v>
      </c>
      <c r="AQ29" s="22">
        <f>SUM($AQ$27:$AQ$28)</f>
        <v>1879</v>
      </c>
      <c r="AR29" s="22">
        <f>SUM($AR$27:$AR$28)</f>
        <v>807</v>
      </c>
      <c r="AS29" s="22">
        <f>SUM($AS$27:$AS$28)</f>
        <v>920</v>
      </c>
      <c r="AT29" s="22">
        <f>SUM($AT$27:$AT$28)</f>
        <v>2029</v>
      </c>
      <c r="AU29" s="22">
        <f>SUM($AU$27:$AU$28)</f>
        <v>613</v>
      </c>
      <c r="AV29" s="22">
        <f>SUM($AV$27:$AV$28)</f>
        <v>5669</v>
      </c>
      <c r="AW29" s="23">
        <f>SUM($AW$27:$AW$28)</f>
        <v>17725</v>
      </c>
      <c r="AX29" s="22">
        <f>SUM($AX$27:$AX$28)</f>
        <v>6354</v>
      </c>
      <c r="AY29" s="22">
        <f>SUM($AY$27:$AY$28)</f>
        <v>5009</v>
      </c>
      <c r="AZ29" s="43"/>
      <c r="BA29" s="22">
        <f>SUM($BA$27:$BA$28)</f>
        <v>996</v>
      </c>
      <c r="BB29" s="22">
        <f>SUM($BB$27:$BB$28)</f>
        <v>1562</v>
      </c>
      <c r="BC29" s="42">
        <f>SUM($BC$27:$BC$28)</f>
        <v>0</v>
      </c>
      <c r="BD29" s="22">
        <f>SUM($BD$27:$BD$28)</f>
        <v>870</v>
      </c>
      <c r="BE29" s="23">
        <f>SUM($BE$27:$BE$28)</f>
        <v>14791</v>
      </c>
      <c r="BF29" s="36">
        <f>SUM($BF$27:$BF$28)</f>
        <v>8006</v>
      </c>
      <c r="BG29" s="23">
        <f>SUM($BG$27:$BG$28)</f>
        <v>8006</v>
      </c>
      <c r="BH29" s="22">
        <f>SUM($BH$27:$BH$28)</f>
        <v>2681</v>
      </c>
      <c r="BI29" s="23">
        <f>SUM($BI$27:$BI$28)</f>
        <v>2681</v>
      </c>
      <c r="BJ29" s="22">
        <f>SUM($BJ$27:$BJ$28)</f>
        <v>1172</v>
      </c>
      <c r="BK29" s="22">
        <f>SUM($BK$27:$BK$28)</f>
        <v>5159</v>
      </c>
      <c r="BL29" s="22">
        <f>SUM($BL$27:$BL$28)</f>
        <v>1395</v>
      </c>
      <c r="BM29" s="22">
        <f>SUM($BM$27:$BM$28)</f>
        <v>1020</v>
      </c>
      <c r="BN29" s="22">
        <f>SUM($BN$27:$BN$28)</f>
        <v>4494</v>
      </c>
      <c r="BO29" s="22">
        <f>SUM($BO$27:$BO$28)</f>
        <v>5915</v>
      </c>
      <c r="BP29" s="22">
        <f>SUM($BP$27:$BP$28)</f>
        <v>657</v>
      </c>
      <c r="BQ29" s="23">
        <f>SUM($BQ$27:$BQ$28)</f>
        <v>19812</v>
      </c>
      <c r="BR29" s="43"/>
      <c r="BS29" s="43"/>
      <c r="BT29" s="22">
        <f>SUM($BT$27:$BT$28)</f>
        <v>998</v>
      </c>
      <c r="BU29" s="23">
        <f>SUM($BU$27:$BU$28)</f>
        <v>998</v>
      </c>
      <c r="BV29" s="22">
        <f>SUM($BV$27:$BV$28)</f>
        <v>0</v>
      </c>
      <c r="BW29" s="24">
        <f>SUM($BW$27:$BW$28)</f>
        <v>29</v>
      </c>
      <c r="BX29" s="22">
        <f>SUM($AP$29:$BW$29,-$AW$29,-$BE$29,-$BG$29,-$BI$29,-$BQ$29,-$BU$29)</f>
        <v>64042</v>
      </c>
      <c r="BY29" s="25" t="s">
        <v>77</v>
      </c>
    </row>
    <row r="30" spans="2:77" ht="14.4" x14ac:dyDescent="0.3">
      <c r="B30" s="26">
        <v>11</v>
      </c>
      <c r="C30" s="27" t="s">
        <v>153</v>
      </c>
      <c r="D30" s="28">
        <v>159</v>
      </c>
      <c r="E30" s="28">
        <v>176</v>
      </c>
      <c r="F30" s="28">
        <v>52</v>
      </c>
      <c r="G30" s="28">
        <v>55</v>
      </c>
      <c r="H30" s="28">
        <v>38</v>
      </c>
      <c r="I30" s="41" t="s">
        <v>66</v>
      </c>
      <c r="J30" s="28">
        <v>62</v>
      </c>
      <c r="K30" s="29">
        <f>SUM($D$30:$J$30)</f>
        <v>542</v>
      </c>
      <c r="L30" s="28">
        <v>5</v>
      </c>
      <c r="M30" s="28">
        <v>4</v>
      </c>
      <c r="N30" s="41"/>
      <c r="O30" s="28">
        <v>6</v>
      </c>
      <c r="P30" s="28">
        <v>24</v>
      </c>
      <c r="Q30" s="41"/>
      <c r="R30" s="28">
        <v>5</v>
      </c>
      <c r="S30" s="29">
        <f>SUM($L$30:$R$30)</f>
        <v>44</v>
      </c>
      <c r="T30" s="38"/>
      <c r="U30" s="29">
        <f>SUM($T$30:$T$30)</f>
        <v>0</v>
      </c>
      <c r="V30" s="28">
        <v>5</v>
      </c>
      <c r="W30" s="29">
        <f>SUM($V$30:$V$30)</f>
        <v>5</v>
      </c>
      <c r="X30" s="28">
        <v>2</v>
      </c>
      <c r="Y30" s="28">
        <v>2</v>
      </c>
      <c r="Z30" s="28">
        <v>1</v>
      </c>
      <c r="AA30" s="28">
        <v>0</v>
      </c>
      <c r="AB30" s="28">
        <v>1</v>
      </c>
      <c r="AC30" s="28">
        <v>11</v>
      </c>
      <c r="AD30" s="28">
        <v>1</v>
      </c>
      <c r="AE30" s="29">
        <f>SUM($X$30:$AD$30)</f>
        <v>18</v>
      </c>
      <c r="AF30" s="41"/>
      <c r="AG30" s="41"/>
      <c r="AH30" s="28">
        <v>0</v>
      </c>
      <c r="AI30" s="29">
        <f>SUM($AF$30:$AH$30)</f>
        <v>0</v>
      </c>
      <c r="AJ30" s="28">
        <v>0</v>
      </c>
      <c r="AK30" s="28">
        <v>609</v>
      </c>
      <c r="AL30" s="30">
        <v>1</v>
      </c>
      <c r="AM30" s="31">
        <v>609</v>
      </c>
      <c r="AO30" s="26">
        <v>11</v>
      </c>
      <c r="AP30" s="31">
        <v>159</v>
      </c>
      <c r="AQ30" s="31">
        <v>176</v>
      </c>
      <c r="AR30" s="31">
        <v>52</v>
      </c>
      <c r="AS30" s="31">
        <v>55</v>
      </c>
      <c r="AT30" s="31">
        <v>38</v>
      </c>
      <c r="AU30" s="31">
        <v>-609</v>
      </c>
      <c r="AV30" s="31">
        <v>62</v>
      </c>
      <c r="AW30" s="32">
        <f>SUM($AP$30:$AV$30)</f>
        <v>-67</v>
      </c>
      <c r="AX30" s="31">
        <v>5</v>
      </c>
      <c r="AY30" s="31">
        <v>4</v>
      </c>
      <c r="AZ30" s="43"/>
      <c r="BA30" s="31">
        <v>6</v>
      </c>
      <c r="BB30" s="31">
        <v>24</v>
      </c>
      <c r="BC30" s="43"/>
      <c r="BD30" s="31">
        <v>5</v>
      </c>
      <c r="BE30" s="32">
        <f>SUM($AX$30:$BD$30)</f>
        <v>44</v>
      </c>
      <c r="BF30" s="39"/>
      <c r="BG30" s="32">
        <f>SUM($BF$30:$BF$30)</f>
        <v>0</v>
      </c>
      <c r="BH30" s="31">
        <v>5</v>
      </c>
      <c r="BI30" s="32">
        <f>SUM($BH$30:$BH$30)</f>
        <v>5</v>
      </c>
      <c r="BJ30" s="31">
        <v>2</v>
      </c>
      <c r="BK30" s="31">
        <v>2</v>
      </c>
      <c r="BL30" s="31">
        <v>1</v>
      </c>
      <c r="BM30" s="31">
        <v>0</v>
      </c>
      <c r="BN30" s="31">
        <v>1</v>
      </c>
      <c r="BO30" s="31">
        <v>11</v>
      </c>
      <c r="BP30" s="31">
        <v>1</v>
      </c>
      <c r="BQ30" s="32">
        <f>SUM($BJ$30:$BP$30)</f>
        <v>18</v>
      </c>
      <c r="BR30" s="43"/>
      <c r="BS30" s="43"/>
      <c r="BT30" s="31">
        <v>0</v>
      </c>
      <c r="BU30" s="32">
        <f>SUM($BR$30:$BT$30)</f>
        <v>0</v>
      </c>
      <c r="BV30" s="31">
        <v>0</v>
      </c>
      <c r="BW30" s="33">
        <v>0</v>
      </c>
      <c r="BX30" s="31"/>
      <c r="BY30" s="34" t="s">
        <v>79</v>
      </c>
    </row>
    <row r="31" spans="2:77" ht="14.4" x14ac:dyDescent="0.3">
      <c r="B31" s="18"/>
      <c r="C31" s="19" t="s">
        <v>152</v>
      </c>
      <c r="D31" s="20"/>
      <c r="E31" s="20">
        <v>34</v>
      </c>
      <c r="F31" s="20">
        <v>16</v>
      </c>
      <c r="G31" s="20">
        <v>26</v>
      </c>
      <c r="H31" s="20">
        <v>38</v>
      </c>
      <c r="I31" s="40"/>
      <c r="J31" s="20"/>
      <c r="K31" s="21"/>
      <c r="L31" s="20"/>
      <c r="M31" s="20"/>
      <c r="N31" s="40"/>
      <c r="O31" s="20" t="s">
        <v>137</v>
      </c>
      <c r="P31" s="20" t="s">
        <v>137</v>
      </c>
      <c r="Q31" s="40"/>
      <c r="R31" s="20" t="s">
        <v>137</v>
      </c>
      <c r="S31" s="21"/>
      <c r="T31" s="35"/>
      <c r="U31" s="21"/>
      <c r="V31" s="20" t="s">
        <v>137</v>
      </c>
      <c r="W31" s="21"/>
      <c r="X31" s="20">
        <v>28</v>
      </c>
      <c r="Y31" s="20"/>
      <c r="Z31" s="20" t="s">
        <v>137</v>
      </c>
      <c r="AA31" s="20">
        <v>22</v>
      </c>
      <c r="AB31" s="20"/>
      <c r="AC31" s="20"/>
      <c r="AD31" s="20" t="s">
        <v>137</v>
      </c>
      <c r="AE31" s="21"/>
      <c r="AF31" s="40"/>
      <c r="AG31" s="40"/>
      <c r="AH31" s="20" t="s">
        <v>137</v>
      </c>
      <c r="AI31" s="21"/>
      <c r="AJ31" s="18"/>
      <c r="AK31" s="18"/>
      <c r="AL31" s="18"/>
      <c r="AM31" s="18"/>
      <c r="AO31" s="18"/>
      <c r="AP31" s="22">
        <f>SUM($AP$29:$AP$30)</f>
        <v>5967</v>
      </c>
      <c r="AQ31" s="22">
        <f>SUM($AQ$29:$AQ$30)</f>
        <v>2055</v>
      </c>
      <c r="AR31" s="22">
        <f>SUM($AR$29:$AR$30)</f>
        <v>859</v>
      </c>
      <c r="AS31" s="22">
        <f>SUM($AS$29:$AS$30)</f>
        <v>975</v>
      </c>
      <c r="AT31" s="22">
        <f>SUM($AT$29:$AT$30)</f>
        <v>2067</v>
      </c>
      <c r="AU31" s="22">
        <f>SUM($AU$29:$AU$30)</f>
        <v>4</v>
      </c>
      <c r="AV31" s="22">
        <f>SUM($AV$29:$AV$30)</f>
        <v>5731</v>
      </c>
      <c r="AW31" s="23">
        <f>SUM($AW$29:$AW$30)</f>
        <v>17658</v>
      </c>
      <c r="AX31" s="22">
        <f>SUM($AX$29:$AX$30)</f>
        <v>6359</v>
      </c>
      <c r="AY31" s="22">
        <f>SUM($AY$29:$AY$30)</f>
        <v>5013</v>
      </c>
      <c r="AZ31" s="43"/>
      <c r="BA31" s="22">
        <f>SUM($BA$29:$BA$30)</f>
        <v>1002</v>
      </c>
      <c r="BB31" s="22">
        <f>SUM($BB$29:$BB$30)</f>
        <v>1586</v>
      </c>
      <c r="BC31" s="43"/>
      <c r="BD31" s="22">
        <f>SUM($BD$29:$BD$30)</f>
        <v>875</v>
      </c>
      <c r="BE31" s="23">
        <f>SUM($BE$29:$BE$30)</f>
        <v>14835</v>
      </c>
      <c r="BF31" s="36">
        <f>SUM($BF$29:$BF$30)</f>
        <v>8006</v>
      </c>
      <c r="BG31" s="23">
        <f>SUM($BG$29:$BG$30)</f>
        <v>8006</v>
      </c>
      <c r="BH31" s="22">
        <f>SUM($BH$29:$BH$30)</f>
        <v>2686</v>
      </c>
      <c r="BI31" s="23">
        <f>SUM($BI$29:$BI$30)</f>
        <v>2686</v>
      </c>
      <c r="BJ31" s="22">
        <f>SUM($BJ$29:$BJ$30)</f>
        <v>1174</v>
      </c>
      <c r="BK31" s="22">
        <f>SUM($BK$29:$BK$30)</f>
        <v>5161</v>
      </c>
      <c r="BL31" s="22">
        <f>SUM($BL$29:$BL$30)</f>
        <v>1396</v>
      </c>
      <c r="BM31" s="22">
        <f>SUM($BM$29:$BM$30)</f>
        <v>1020</v>
      </c>
      <c r="BN31" s="22">
        <f>SUM($BN$29:$BN$30)</f>
        <v>4495</v>
      </c>
      <c r="BO31" s="22">
        <f>SUM($BO$29:$BO$30)</f>
        <v>5926</v>
      </c>
      <c r="BP31" s="22">
        <f>SUM($BP$29:$BP$30)</f>
        <v>658</v>
      </c>
      <c r="BQ31" s="23">
        <f>SUM($BQ$29:$BQ$30)</f>
        <v>19830</v>
      </c>
      <c r="BR31" s="43"/>
      <c r="BS31" s="43"/>
      <c r="BT31" s="22">
        <f>SUM($BT$29:$BT$30)</f>
        <v>998</v>
      </c>
      <c r="BU31" s="23">
        <f>SUM($BU$29:$BU$30)</f>
        <v>998</v>
      </c>
      <c r="BV31" s="22">
        <f>SUM($BV$29:$BV$30)</f>
        <v>0</v>
      </c>
      <c r="BW31" s="24">
        <f>SUM($BW$29:$BW$30)</f>
        <v>29</v>
      </c>
      <c r="BX31" s="22">
        <f>SUM($AP$31:$BW$31,-$AW$31,-$BE$31,-$BG$31,-$BI$31,-$BQ$31,-$BU$31)</f>
        <v>64042</v>
      </c>
      <c r="BY31" s="25" t="s">
        <v>154</v>
      </c>
    </row>
    <row r="32" spans="2:77" ht="14.4" x14ac:dyDescent="0.3">
      <c r="B32" s="26">
        <v>12</v>
      </c>
      <c r="C32" s="27" t="s">
        <v>143</v>
      </c>
      <c r="D32" s="28">
        <v>10</v>
      </c>
      <c r="E32" s="28">
        <v>7</v>
      </c>
      <c r="F32" s="28">
        <v>1</v>
      </c>
      <c r="G32" s="28">
        <v>3</v>
      </c>
      <c r="H32" s="28">
        <v>1</v>
      </c>
      <c r="I32" s="41"/>
      <c r="J32" s="28">
        <v>6</v>
      </c>
      <c r="K32" s="29">
        <f>SUM($D$32:$J$32)</f>
        <v>28</v>
      </c>
      <c r="L32" s="28">
        <v>0</v>
      </c>
      <c r="M32" s="28">
        <v>0</v>
      </c>
      <c r="N32" s="41"/>
      <c r="O32" s="28">
        <v>0</v>
      </c>
      <c r="P32" s="28">
        <v>0</v>
      </c>
      <c r="Q32" s="41"/>
      <c r="R32" s="28">
        <v>0</v>
      </c>
      <c r="S32" s="29">
        <f>SUM($L$32:$R$32)</f>
        <v>0</v>
      </c>
      <c r="T32" s="38"/>
      <c r="U32" s="29">
        <f>SUM($T$32:$T$32)</f>
        <v>0</v>
      </c>
      <c r="V32" s="28">
        <v>0</v>
      </c>
      <c r="W32" s="29">
        <f>SUM($V$32:$V$32)</f>
        <v>0</v>
      </c>
      <c r="X32" s="28">
        <v>1</v>
      </c>
      <c r="Y32" s="28">
        <v>0</v>
      </c>
      <c r="Z32" s="28">
        <v>0</v>
      </c>
      <c r="AA32" s="28">
        <v>1</v>
      </c>
      <c r="AB32" s="28">
        <v>0</v>
      </c>
      <c r="AC32" s="28">
        <v>0</v>
      </c>
      <c r="AD32" s="28">
        <v>0</v>
      </c>
      <c r="AE32" s="29">
        <f>SUM($X$32:$AD$32)</f>
        <v>2</v>
      </c>
      <c r="AF32" s="41"/>
      <c r="AG32" s="41"/>
      <c r="AH32" s="28">
        <v>0</v>
      </c>
      <c r="AI32" s="29">
        <f>SUM($AF$32:$AH$32)</f>
        <v>0</v>
      </c>
      <c r="AJ32" s="28">
        <v>0</v>
      </c>
      <c r="AK32" s="28">
        <v>30</v>
      </c>
      <c r="AL32" s="30">
        <v>0.16855300000000001</v>
      </c>
      <c r="AM32" s="31">
        <v>4</v>
      </c>
      <c r="AO32" s="26">
        <v>12</v>
      </c>
      <c r="AP32" s="31">
        <v>1</v>
      </c>
      <c r="AQ32" s="31">
        <v>1</v>
      </c>
      <c r="AR32" s="31">
        <v>0</v>
      </c>
      <c r="AS32" s="31">
        <v>0</v>
      </c>
      <c r="AT32" s="31">
        <v>0</v>
      </c>
      <c r="AU32" s="31">
        <v>-4</v>
      </c>
      <c r="AV32" s="31">
        <v>1</v>
      </c>
      <c r="AW32" s="32">
        <f>SUM($AP$32:$AV$32)</f>
        <v>-1</v>
      </c>
      <c r="AX32" s="31">
        <v>0</v>
      </c>
      <c r="AY32" s="31">
        <v>0</v>
      </c>
      <c r="AZ32" s="43"/>
      <c r="BA32" s="31">
        <v>0</v>
      </c>
      <c r="BB32" s="31">
        <v>0</v>
      </c>
      <c r="BC32" s="43"/>
      <c r="BD32" s="31">
        <v>0</v>
      </c>
      <c r="BE32" s="32">
        <f>SUM($AX$32:$BD$32)</f>
        <v>0</v>
      </c>
      <c r="BF32" s="39"/>
      <c r="BG32" s="32">
        <f>SUM($BF$32:$BF$32)</f>
        <v>0</v>
      </c>
      <c r="BH32" s="31">
        <v>0</v>
      </c>
      <c r="BI32" s="32">
        <f>SUM($BH$32:$BH$32)</f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2">
        <f>SUM($BJ$32:$BP$32)</f>
        <v>0</v>
      </c>
      <c r="BR32" s="43"/>
      <c r="BS32" s="43"/>
      <c r="BT32" s="31">
        <v>0</v>
      </c>
      <c r="BU32" s="32">
        <f>SUM($BR$32:$BT$32)</f>
        <v>0</v>
      </c>
      <c r="BV32" s="31">
        <v>0</v>
      </c>
      <c r="BW32" s="33">
        <v>1</v>
      </c>
      <c r="BX32" s="31"/>
      <c r="BY32" s="34" t="s">
        <v>79</v>
      </c>
    </row>
    <row r="33" spans="2:77" ht="14.4" x14ac:dyDescent="0.3">
      <c r="B33" s="18"/>
      <c r="C33" s="19" t="s">
        <v>155</v>
      </c>
      <c r="D33" s="20"/>
      <c r="E33" s="20">
        <v>33</v>
      </c>
      <c r="F33" s="20">
        <v>15</v>
      </c>
      <c r="G33" s="20">
        <v>25</v>
      </c>
      <c r="H33" s="20" t="s">
        <v>137</v>
      </c>
      <c r="I33" s="40"/>
      <c r="J33" s="20"/>
      <c r="K33" s="21"/>
      <c r="L33" s="20"/>
      <c r="M33" s="20"/>
      <c r="N33" s="40"/>
      <c r="O33" s="20">
        <v>23</v>
      </c>
      <c r="P33" s="20">
        <v>31</v>
      </c>
      <c r="Q33" s="40"/>
      <c r="R33" s="20">
        <v>17</v>
      </c>
      <c r="S33" s="21"/>
      <c r="T33" s="35"/>
      <c r="U33" s="21"/>
      <c r="V33" s="20">
        <v>41</v>
      </c>
      <c r="W33" s="21"/>
      <c r="X33" s="20">
        <v>27</v>
      </c>
      <c r="Y33" s="20"/>
      <c r="Z33" s="20">
        <v>29</v>
      </c>
      <c r="AA33" s="20">
        <v>21</v>
      </c>
      <c r="AB33" s="20"/>
      <c r="AC33" s="20"/>
      <c r="AD33" s="40"/>
      <c r="AE33" s="21"/>
      <c r="AF33" s="40"/>
      <c r="AG33" s="40"/>
      <c r="AH33" s="20">
        <v>19</v>
      </c>
      <c r="AI33" s="21"/>
      <c r="AJ33" s="18"/>
      <c r="AK33" s="18"/>
      <c r="AL33" s="18"/>
      <c r="AM33" s="18"/>
      <c r="AO33" s="18"/>
      <c r="AP33" s="22">
        <f>SUM($AP$31:$AP$32)</f>
        <v>5968</v>
      </c>
      <c r="AQ33" s="22">
        <f>SUM($AQ$31:$AQ$32)</f>
        <v>2056</v>
      </c>
      <c r="AR33" s="22">
        <f>SUM($AR$31:$AR$32)</f>
        <v>859</v>
      </c>
      <c r="AS33" s="22">
        <f>SUM($AS$31:$AS$32)</f>
        <v>975</v>
      </c>
      <c r="AT33" s="22">
        <f>SUM($AT$31:$AT$32)</f>
        <v>2067</v>
      </c>
      <c r="AU33" s="42">
        <f>SUM($AU$31:$AU$32)</f>
        <v>0</v>
      </c>
      <c r="AV33" s="22">
        <f>SUM($AV$31:$AV$32)</f>
        <v>5732</v>
      </c>
      <c r="AW33" s="23">
        <f>SUM($AW$31:$AW$32)</f>
        <v>17657</v>
      </c>
      <c r="AX33" s="22">
        <f>SUM($AX$31:$AX$32)</f>
        <v>6359</v>
      </c>
      <c r="AY33" s="22">
        <f>SUM($AY$31:$AY$32)</f>
        <v>5013</v>
      </c>
      <c r="AZ33" s="43"/>
      <c r="BA33" s="22">
        <f>SUM($BA$31:$BA$32)</f>
        <v>1002</v>
      </c>
      <c r="BB33" s="22">
        <f>SUM($BB$31:$BB$32)</f>
        <v>1586</v>
      </c>
      <c r="BC33" s="43"/>
      <c r="BD33" s="22">
        <f>SUM($BD$31:$BD$32)</f>
        <v>875</v>
      </c>
      <c r="BE33" s="23">
        <f>SUM($BE$31:$BE$32)</f>
        <v>14835</v>
      </c>
      <c r="BF33" s="36">
        <f>SUM($BF$31:$BF$32)</f>
        <v>8006</v>
      </c>
      <c r="BG33" s="23">
        <f>SUM($BG$31:$BG$32)</f>
        <v>8006</v>
      </c>
      <c r="BH33" s="22">
        <f>SUM($BH$31:$BH$32)</f>
        <v>2686</v>
      </c>
      <c r="BI33" s="23">
        <f>SUM($BI$31:$BI$32)</f>
        <v>2686</v>
      </c>
      <c r="BJ33" s="22">
        <f>SUM($BJ$31:$BJ$32)</f>
        <v>1174</v>
      </c>
      <c r="BK33" s="22">
        <f>SUM($BK$31:$BK$32)</f>
        <v>5161</v>
      </c>
      <c r="BL33" s="22">
        <f>SUM($BL$31:$BL$32)</f>
        <v>1396</v>
      </c>
      <c r="BM33" s="22">
        <f>SUM($BM$31:$BM$32)</f>
        <v>1020</v>
      </c>
      <c r="BN33" s="22">
        <f>SUM($BN$31:$BN$32)</f>
        <v>4495</v>
      </c>
      <c r="BO33" s="22">
        <f>SUM($BO$31:$BO$32)</f>
        <v>5926</v>
      </c>
      <c r="BP33" s="22">
        <f>SUM($BP$31:$BP$32)</f>
        <v>658</v>
      </c>
      <c r="BQ33" s="23">
        <f>SUM($BQ$31:$BQ$32)</f>
        <v>19830</v>
      </c>
      <c r="BR33" s="43"/>
      <c r="BS33" s="43"/>
      <c r="BT33" s="22">
        <f>SUM($BT$31:$BT$32)</f>
        <v>998</v>
      </c>
      <c r="BU33" s="23">
        <f>SUM($BU$31:$BU$32)</f>
        <v>998</v>
      </c>
      <c r="BV33" s="22">
        <f>SUM($BV$31:$BV$32)</f>
        <v>0</v>
      </c>
      <c r="BW33" s="24">
        <f>SUM($BW$31:$BW$32)</f>
        <v>30</v>
      </c>
      <c r="BX33" s="22">
        <f>SUM($AP$33:$BW$33,-$AW$33,-$BE$33,-$BG$33,-$BI$33,-$BQ$33,-$BU$33)</f>
        <v>64042</v>
      </c>
      <c r="BY33" s="25" t="s">
        <v>80</v>
      </c>
    </row>
    <row r="34" spans="2:77" ht="14.4" x14ac:dyDescent="0.3">
      <c r="B34" s="26">
        <v>13</v>
      </c>
      <c r="C34" s="27" t="s">
        <v>156</v>
      </c>
      <c r="D34" s="28">
        <v>12</v>
      </c>
      <c r="E34" s="28">
        <v>3</v>
      </c>
      <c r="F34" s="28">
        <v>4</v>
      </c>
      <c r="G34" s="28">
        <v>2</v>
      </c>
      <c r="H34" s="28">
        <v>0</v>
      </c>
      <c r="I34" s="41"/>
      <c r="J34" s="28">
        <v>6</v>
      </c>
      <c r="K34" s="29">
        <f>SUM($D$34:$J$34)</f>
        <v>27</v>
      </c>
      <c r="L34" s="28">
        <v>3</v>
      </c>
      <c r="M34" s="28">
        <v>1</v>
      </c>
      <c r="N34" s="41"/>
      <c r="O34" s="28">
        <v>3</v>
      </c>
      <c r="P34" s="28">
        <v>1</v>
      </c>
      <c r="Q34" s="41"/>
      <c r="R34" s="28">
        <v>2</v>
      </c>
      <c r="S34" s="29">
        <f>SUM($L$34:$R$34)</f>
        <v>10</v>
      </c>
      <c r="T34" s="38"/>
      <c r="U34" s="29">
        <f>SUM($T$34:$T$34)</f>
        <v>0</v>
      </c>
      <c r="V34" s="28">
        <v>13</v>
      </c>
      <c r="W34" s="29">
        <f>SUM($V$34:$V$34)</f>
        <v>13</v>
      </c>
      <c r="X34" s="28">
        <v>183</v>
      </c>
      <c r="Y34" s="28">
        <v>56</v>
      </c>
      <c r="Z34" s="28">
        <v>168</v>
      </c>
      <c r="AA34" s="28">
        <v>54</v>
      </c>
      <c r="AB34" s="28">
        <v>73</v>
      </c>
      <c r="AC34" s="28">
        <v>70</v>
      </c>
      <c r="AD34" s="41" t="s">
        <v>66</v>
      </c>
      <c r="AE34" s="29">
        <f>SUM($X$34:$AD$34)</f>
        <v>604</v>
      </c>
      <c r="AF34" s="41"/>
      <c r="AG34" s="41"/>
      <c r="AH34" s="28">
        <v>2</v>
      </c>
      <c r="AI34" s="29">
        <f>SUM($AF$34:$AH$34)</f>
        <v>2</v>
      </c>
      <c r="AJ34" s="28">
        <v>0</v>
      </c>
      <c r="AK34" s="28">
        <v>656</v>
      </c>
      <c r="AL34" s="30">
        <v>1</v>
      </c>
      <c r="AM34" s="31">
        <v>656</v>
      </c>
      <c r="AO34" s="26">
        <v>13</v>
      </c>
      <c r="AP34" s="31">
        <v>12</v>
      </c>
      <c r="AQ34" s="31">
        <v>3</v>
      </c>
      <c r="AR34" s="31">
        <v>4</v>
      </c>
      <c r="AS34" s="31">
        <v>2</v>
      </c>
      <c r="AT34" s="31">
        <v>0</v>
      </c>
      <c r="AU34" s="43"/>
      <c r="AV34" s="31">
        <v>6</v>
      </c>
      <c r="AW34" s="32">
        <f>SUM($AP$34:$AV$34)</f>
        <v>27</v>
      </c>
      <c r="AX34" s="31">
        <v>3</v>
      </c>
      <c r="AY34" s="31">
        <v>1</v>
      </c>
      <c r="AZ34" s="43"/>
      <c r="BA34" s="31">
        <v>3</v>
      </c>
      <c r="BB34" s="31">
        <v>1</v>
      </c>
      <c r="BC34" s="43"/>
      <c r="BD34" s="31">
        <v>2</v>
      </c>
      <c r="BE34" s="32">
        <f>SUM($AX$34:$BD$34)</f>
        <v>10</v>
      </c>
      <c r="BF34" s="39"/>
      <c r="BG34" s="32">
        <f>SUM($BF$34:$BF$34)</f>
        <v>0</v>
      </c>
      <c r="BH34" s="31">
        <v>13</v>
      </c>
      <c r="BI34" s="32">
        <f>SUM($BH$34:$BH$34)</f>
        <v>13</v>
      </c>
      <c r="BJ34" s="31">
        <v>183</v>
      </c>
      <c r="BK34" s="31">
        <v>56</v>
      </c>
      <c r="BL34" s="31">
        <v>168</v>
      </c>
      <c r="BM34" s="31">
        <v>54</v>
      </c>
      <c r="BN34" s="31">
        <v>73</v>
      </c>
      <c r="BO34" s="31">
        <v>70</v>
      </c>
      <c r="BP34" s="31">
        <v>-656</v>
      </c>
      <c r="BQ34" s="32">
        <f>SUM($BJ$34:$BP$34)</f>
        <v>-52</v>
      </c>
      <c r="BR34" s="43"/>
      <c r="BS34" s="43"/>
      <c r="BT34" s="31">
        <v>2</v>
      </c>
      <c r="BU34" s="32">
        <f>SUM($BR$34:$BT$34)</f>
        <v>2</v>
      </c>
      <c r="BV34" s="31">
        <v>0</v>
      </c>
      <c r="BW34" s="33">
        <v>0</v>
      </c>
      <c r="BX34" s="31"/>
      <c r="BY34" s="34" t="s">
        <v>82</v>
      </c>
    </row>
    <row r="35" spans="2:77" ht="14.4" x14ac:dyDescent="0.3">
      <c r="B35" s="18"/>
      <c r="C35" s="19" t="s">
        <v>155</v>
      </c>
      <c r="D35" s="20"/>
      <c r="E35" s="20">
        <v>34</v>
      </c>
      <c r="F35" s="20" t="s">
        <v>137</v>
      </c>
      <c r="G35" s="20" t="s">
        <v>137</v>
      </c>
      <c r="H35" s="20" t="s">
        <v>137</v>
      </c>
      <c r="I35" s="40"/>
      <c r="J35" s="20"/>
      <c r="K35" s="21"/>
      <c r="L35" s="20"/>
      <c r="M35" s="20"/>
      <c r="N35" s="40"/>
      <c r="O35" s="20" t="s">
        <v>137</v>
      </c>
      <c r="P35" s="20" t="s">
        <v>137</v>
      </c>
      <c r="Q35" s="40"/>
      <c r="R35" s="20" t="s">
        <v>137</v>
      </c>
      <c r="S35" s="21"/>
      <c r="T35" s="35"/>
      <c r="U35" s="21"/>
      <c r="V35" s="20" t="s">
        <v>137</v>
      </c>
      <c r="W35" s="21"/>
      <c r="X35" s="20">
        <v>28</v>
      </c>
      <c r="Y35" s="20"/>
      <c r="Z35" s="20">
        <v>30</v>
      </c>
      <c r="AA35" s="20">
        <v>22</v>
      </c>
      <c r="AB35" s="20"/>
      <c r="AC35" s="20"/>
      <c r="AD35" s="40"/>
      <c r="AE35" s="21"/>
      <c r="AF35" s="40"/>
      <c r="AG35" s="40"/>
      <c r="AH35" s="20" t="s">
        <v>137</v>
      </c>
      <c r="AI35" s="21"/>
      <c r="AJ35" s="18"/>
      <c r="AK35" s="18"/>
      <c r="AL35" s="18"/>
      <c r="AM35" s="18"/>
      <c r="AO35" s="18"/>
      <c r="AP35" s="22">
        <f>SUM($AP$33:$AP$34)</f>
        <v>5980</v>
      </c>
      <c r="AQ35" s="22">
        <f>SUM($AQ$33:$AQ$34)</f>
        <v>2059</v>
      </c>
      <c r="AR35" s="22">
        <f>SUM($AR$33:$AR$34)</f>
        <v>863</v>
      </c>
      <c r="AS35" s="22">
        <f>SUM($AS$33:$AS$34)</f>
        <v>977</v>
      </c>
      <c r="AT35" s="22">
        <f>SUM($AT$33:$AT$34)</f>
        <v>2067</v>
      </c>
      <c r="AU35" s="43"/>
      <c r="AV35" s="22">
        <f>SUM($AV$33:$AV$34)</f>
        <v>5738</v>
      </c>
      <c r="AW35" s="23">
        <f>SUM($AW$33:$AW$34)</f>
        <v>17684</v>
      </c>
      <c r="AX35" s="22">
        <f>SUM($AX$33:$AX$34)</f>
        <v>6362</v>
      </c>
      <c r="AY35" s="22">
        <f>SUM($AY$33:$AY$34)</f>
        <v>5014</v>
      </c>
      <c r="AZ35" s="43"/>
      <c r="BA35" s="22">
        <f>SUM($BA$33:$BA$34)</f>
        <v>1005</v>
      </c>
      <c r="BB35" s="22">
        <f>SUM($BB$33:$BB$34)</f>
        <v>1587</v>
      </c>
      <c r="BC35" s="43"/>
      <c r="BD35" s="22">
        <f>SUM($BD$33:$BD$34)</f>
        <v>877</v>
      </c>
      <c r="BE35" s="23">
        <f>SUM($BE$33:$BE$34)</f>
        <v>14845</v>
      </c>
      <c r="BF35" s="36">
        <f>SUM($BF$33:$BF$34)</f>
        <v>8006</v>
      </c>
      <c r="BG35" s="23">
        <f>SUM($BG$33:$BG$34)</f>
        <v>8006</v>
      </c>
      <c r="BH35" s="22">
        <f>SUM($BH$33:$BH$34)</f>
        <v>2699</v>
      </c>
      <c r="BI35" s="23">
        <f>SUM($BI$33:$BI$34)</f>
        <v>2699</v>
      </c>
      <c r="BJ35" s="22">
        <f>SUM($BJ$33:$BJ$34)</f>
        <v>1357</v>
      </c>
      <c r="BK35" s="22">
        <f>SUM($BK$33:$BK$34)</f>
        <v>5217</v>
      </c>
      <c r="BL35" s="22">
        <f>SUM($BL$33:$BL$34)</f>
        <v>1564</v>
      </c>
      <c r="BM35" s="22">
        <f>SUM($BM$33:$BM$34)</f>
        <v>1074</v>
      </c>
      <c r="BN35" s="22">
        <f>SUM($BN$33:$BN$34)</f>
        <v>4568</v>
      </c>
      <c r="BO35" s="22">
        <f>SUM($BO$33:$BO$34)</f>
        <v>5996</v>
      </c>
      <c r="BP35" s="22">
        <f>SUM($BP$33:$BP$34)</f>
        <v>2</v>
      </c>
      <c r="BQ35" s="23">
        <f>SUM($BQ$33:$BQ$34)</f>
        <v>19778</v>
      </c>
      <c r="BR35" s="43"/>
      <c r="BS35" s="43"/>
      <c r="BT35" s="22">
        <f>SUM($BT$33:$BT$34)</f>
        <v>1000</v>
      </c>
      <c r="BU35" s="23">
        <f>SUM($BU$33:$BU$34)</f>
        <v>1000</v>
      </c>
      <c r="BV35" s="22">
        <f>SUM($BV$33:$BV$34)</f>
        <v>0</v>
      </c>
      <c r="BW35" s="24">
        <f>SUM($BW$33:$BW$34)</f>
        <v>30</v>
      </c>
      <c r="BX35" s="22">
        <f>SUM($AP$35:$BW$35,-$AW$35,-$BE$35,-$BG$35,-$BI$35,-$BQ$35,-$BU$35)</f>
        <v>64042</v>
      </c>
      <c r="BY35" s="25" t="s">
        <v>157</v>
      </c>
    </row>
    <row r="36" spans="2:77" ht="14.4" x14ac:dyDescent="0.3">
      <c r="B36" s="26">
        <v>14</v>
      </c>
      <c r="C36" s="27" t="s">
        <v>139</v>
      </c>
      <c r="D36" s="28">
        <v>0</v>
      </c>
      <c r="E36" s="28">
        <v>2</v>
      </c>
      <c r="F36" s="28">
        <v>0</v>
      </c>
      <c r="G36" s="28">
        <v>0</v>
      </c>
      <c r="H36" s="28">
        <v>0</v>
      </c>
      <c r="I36" s="41"/>
      <c r="J36" s="28">
        <v>0</v>
      </c>
      <c r="K36" s="29">
        <f>SUM($D$36:$J$36)</f>
        <v>2</v>
      </c>
      <c r="L36" s="28">
        <v>0</v>
      </c>
      <c r="M36" s="28">
        <v>0</v>
      </c>
      <c r="N36" s="41"/>
      <c r="O36" s="28">
        <v>0</v>
      </c>
      <c r="P36" s="28">
        <v>0</v>
      </c>
      <c r="Q36" s="41"/>
      <c r="R36" s="28">
        <v>0</v>
      </c>
      <c r="S36" s="29">
        <f>SUM($L$36:$R$36)</f>
        <v>0</v>
      </c>
      <c r="T36" s="38"/>
      <c r="U36" s="29">
        <f>SUM($T$36:$T$36)</f>
        <v>0</v>
      </c>
      <c r="V36" s="28">
        <v>0</v>
      </c>
      <c r="W36" s="29">
        <f>SUM($V$36:$V$36)</f>
        <v>0</v>
      </c>
      <c r="X36" s="28">
        <v>5</v>
      </c>
      <c r="Y36" s="28">
        <v>1</v>
      </c>
      <c r="Z36" s="28">
        <v>2</v>
      </c>
      <c r="AA36" s="28">
        <v>1</v>
      </c>
      <c r="AB36" s="28">
        <v>2</v>
      </c>
      <c r="AC36" s="28">
        <v>1</v>
      </c>
      <c r="AD36" s="41"/>
      <c r="AE36" s="29">
        <f>SUM($X$36:$AD$36)</f>
        <v>12</v>
      </c>
      <c r="AF36" s="41"/>
      <c r="AG36" s="41"/>
      <c r="AH36" s="28">
        <v>0</v>
      </c>
      <c r="AI36" s="29">
        <f>SUM($AF$36:$AH$36)</f>
        <v>0</v>
      </c>
      <c r="AJ36" s="28">
        <v>0</v>
      </c>
      <c r="AK36" s="28">
        <v>14</v>
      </c>
      <c r="AL36" s="30">
        <v>0.16855300000000001</v>
      </c>
      <c r="AM36" s="31">
        <v>2</v>
      </c>
      <c r="AO36" s="26">
        <v>14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43"/>
      <c r="AV36" s="31">
        <v>0</v>
      </c>
      <c r="AW36" s="32">
        <f>SUM($AP$36:$AV$36)</f>
        <v>0</v>
      </c>
      <c r="AX36" s="31">
        <v>0</v>
      </c>
      <c r="AY36" s="31">
        <v>0</v>
      </c>
      <c r="AZ36" s="43"/>
      <c r="BA36" s="31">
        <v>0</v>
      </c>
      <c r="BB36" s="31">
        <v>0</v>
      </c>
      <c r="BC36" s="43"/>
      <c r="BD36" s="31">
        <v>0</v>
      </c>
      <c r="BE36" s="32">
        <f>SUM($AX$36:$BD$36)</f>
        <v>0</v>
      </c>
      <c r="BF36" s="39"/>
      <c r="BG36" s="32">
        <f>SUM($BF$36:$BF$36)</f>
        <v>0</v>
      </c>
      <c r="BH36" s="31">
        <v>0</v>
      </c>
      <c r="BI36" s="32">
        <f>SUM($BH$36:$BH$36)</f>
        <v>0</v>
      </c>
      <c r="BJ36" s="31">
        <v>0</v>
      </c>
      <c r="BK36" s="31">
        <v>0</v>
      </c>
      <c r="BL36" s="31">
        <v>0</v>
      </c>
      <c r="BM36" s="31">
        <v>0</v>
      </c>
      <c r="BN36" s="31">
        <v>0</v>
      </c>
      <c r="BO36" s="31">
        <v>0</v>
      </c>
      <c r="BP36" s="31">
        <v>-2</v>
      </c>
      <c r="BQ36" s="32">
        <f>SUM($BJ$36:$BP$36)</f>
        <v>-2</v>
      </c>
      <c r="BR36" s="43"/>
      <c r="BS36" s="43"/>
      <c r="BT36" s="31">
        <v>0</v>
      </c>
      <c r="BU36" s="32">
        <f>SUM($BR$36:$BT$36)</f>
        <v>0</v>
      </c>
      <c r="BV36" s="31">
        <v>0</v>
      </c>
      <c r="BW36" s="33">
        <v>2</v>
      </c>
      <c r="BX36" s="31"/>
      <c r="BY36" s="34" t="s">
        <v>82</v>
      </c>
    </row>
    <row r="37" spans="2:77" ht="14.4" x14ac:dyDescent="0.3">
      <c r="B37" s="18"/>
      <c r="C37" s="19" t="s">
        <v>158</v>
      </c>
      <c r="D37" s="20"/>
      <c r="E37" s="20">
        <v>33</v>
      </c>
      <c r="F37" s="40"/>
      <c r="G37" s="20">
        <v>25</v>
      </c>
      <c r="H37" s="20">
        <v>36</v>
      </c>
      <c r="I37" s="40"/>
      <c r="J37" s="20"/>
      <c r="K37" s="21"/>
      <c r="L37" s="20"/>
      <c r="M37" s="20"/>
      <c r="N37" s="40"/>
      <c r="O37" s="20">
        <v>23</v>
      </c>
      <c r="P37" s="20">
        <v>31</v>
      </c>
      <c r="Q37" s="40"/>
      <c r="R37" s="20">
        <v>17</v>
      </c>
      <c r="S37" s="21"/>
      <c r="T37" s="35"/>
      <c r="U37" s="21"/>
      <c r="V37" s="20">
        <v>41</v>
      </c>
      <c r="W37" s="21"/>
      <c r="X37" s="20">
        <v>27</v>
      </c>
      <c r="Y37" s="20"/>
      <c r="Z37" s="20" t="s">
        <v>137</v>
      </c>
      <c r="AA37" s="20" t="s">
        <v>137</v>
      </c>
      <c r="AB37" s="20"/>
      <c r="AC37" s="20"/>
      <c r="AD37" s="40"/>
      <c r="AE37" s="21"/>
      <c r="AF37" s="40"/>
      <c r="AG37" s="40"/>
      <c r="AH37" s="20">
        <v>19</v>
      </c>
      <c r="AI37" s="21"/>
      <c r="AJ37" s="18"/>
      <c r="AK37" s="18"/>
      <c r="AL37" s="18"/>
      <c r="AM37" s="18"/>
      <c r="AO37" s="18"/>
      <c r="AP37" s="22">
        <f>SUM($AP$35:$AP$36)</f>
        <v>5980</v>
      </c>
      <c r="AQ37" s="22">
        <f>SUM($AQ$35:$AQ$36)</f>
        <v>2059</v>
      </c>
      <c r="AR37" s="22">
        <f>SUM($AR$35:$AR$36)</f>
        <v>863</v>
      </c>
      <c r="AS37" s="22">
        <f>SUM($AS$35:$AS$36)</f>
        <v>977</v>
      </c>
      <c r="AT37" s="22">
        <f>SUM($AT$35:$AT$36)</f>
        <v>2067</v>
      </c>
      <c r="AU37" s="43"/>
      <c r="AV37" s="22">
        <f>SUM($AV$35:$AV$36)</f>
        <v>5738</v>
      </c>
      <c r="AW37" s="23">
        <f>SUM($AW$35:$AW$36)</f>
        <v>17684</v>
      </c>
      <c r="AX37" s="22">
        <f>SUM($AX$35:$AX$36)</f>
        <v>6362</v>
      </c>
      <c r="AY37" s="22">
        <f>SUM($AY$35:$AY$36)</f>
        <v>5014</v>
      </c>
      <c r="AZ37" s="43"/>
      <c r="BA37" s="22">
        <f>SUM($BA$35:$BA$36)</f>
        <v>1005</v>
      </c>
      <c r="BB37" s="22">
        <f>SUM($BB$35:$BB$36)</f>
        <v>1587</v>
      </c>
      <c r="BC37" s="43"/>
      <c r="BD37" s="22">
        <f>SUM($BD$35:$BD$36)</f>
        <v>877</v>
      </c>
      <c r="BE37" s="23">
        <f>SUM($BE$35:$BE$36)</f>
        <v>14845</v>
      </c>
      <c r="BF37" s="36">
        <f>SUM($BF$35:$BF$36)</f>
        <v>8006</v>
      </c>
      <c r="BG37" s="23">
        <f>SUM($BG$35:$BG$36)</f>
        <v>8006</v>
      </c>
      <c r="BH37" s="22">
        <f>SUM($BH$35:$BH$36)</f>
        <v>2699</v>
      </c>
      <c r="BI37" s="23">
        <f>SUM($BI$35:$BI$36)</f>
        <v>2699</v>
      </c>
      <c r="BJ37" s="22">
        <f>SUM($BJ$35:$BJ$36)</f>
        <v>1357</v>
      </c>
      <c r="BK37" s="22">
        <f>SUM($BK$35:$BK$36)</f>
        <v>5217</v>
      </c>
      <c r="BL37" s="22">
        <f>SUM($BL$35:$BL$36)</f>
        <v>1564</v>
      </c>
      <c r="BM37" s="22">
        <f>SUM($BM$35:$BM$36)</f>
        <v>1074</v>
      </c>
      <c r="BN37" s="22">
        <f>SUM($BN$35:$BN$36)</f>
        <v>4568</v>
      </c>
      <c r="BO37" s="22">
        <f>SUM($BO$35:$BO$36)</f>
        <v>5996</v>
      </c>
      <c r="BP37" s="42">
        <f>SUM($BP$35:$BP$36)</f>
        <v>0</v>
      </c>
      <c r="BQ37" s="23">
        <f>SUM($BQ$35:$BQ$36)</f>
        <v>19776</v>
      </c>
      <c r="BR37" s="43"/>
      <c r="BS37" s="43"/>
      <c r="BT37" s="22">
        <f>SUM($BT$35:$BT$36)</f>
        <v>1000</v>
      </c>
      <c r="BU37" s="23">
        <f>SUM($BU$35:$BU$36)</f>
        <v>1000</v>
      </c>
      <c r="BV37" s="22">
        <f>SUM($BV$35:$BV$36)</f>
        <v>0</v>
      </c>
      <c r="BW37" s="24">
        <f>SUM($BW$35:$BW$36)</f>
        <v>32</v>
      </c>
      <c r="BX37" s="22">
        <f>SUM($AP$37:$BW$37,-$AW$37,-$BE$37,-$BG$37,-$BI$37,-$BQ$37,-$BU$37)</f>
        <v>64042</v>
      </c>
      <c r="BY37" s="25" t="s">
        <v>83</v>
      </c>
    </row>
    <row r="38" spans="2:77" ht="14.4" x14ac:dyDescent="0.3">
      <c r="B38" s="26">
        <v>15</v>
      </c>
      <c r="C38" s="27" t="s">
        <v>159</v>
      </c>
      <c r="D38" s="28">
        <v>99</v>
      </c>
      <c r="E38" s="28">
        <v>59</v>
      </c>
      <c r="F38" s="41" t="s">
        <v>66</v>
      </c>
      <c r="G38" s="28">
        <v>235</v>
      </c>
      <c r="H38" s="28">
        <v>118</v>
      </c>
      <c r="I38" s="41"/>
      <c r="J38" s="28">
        <v>234</v>
      </c>
      <c r="K38" s="29">
        <f>SUM($D$38:$J$38)</f>
        <v>745</v>
      </c>
      <c r="L38" s="28">
        <v>18</v>
      </c>
      <c r="M38" s="28">
        <v>9</v>
      </c>
      <c r="N38" s="41"/>
      <c r="O38" s="28">
        <v>14</v>
      </c>
      <c r="P38" s="28">
        <v>9</v>
      </c>
      <c r="Q38" s="41"/>
      <c r="R38" s="28">
        <v>24</v>
      </c>
      <c r="S38" s="29">
        <f>SUM($L$38:$R$38)</f>
        <v>74</v>
      </c>
      <c r="T38" s="38"/>
      <c r="U38" s="29">
        <f>SUM($T$38:$T$38)</f>
        <v>0</v>
      </c>
      <c r="V38" s="28">
        <v>6</v>
      </c>
      <c r="W38" s="29">
        <f>SUM($V$38:$V$38)</f>
        <v>6</v>
      </c>
      <c r="X38" s="28">
        <v>12</v>
      </c>
      <c r="Y38" s="28">
        <v>3</v>
      </c>
      <c r="Z38" s="28">
        <v>0</v>
      </c>
      <c r="AA38" s="28">
        <v>0</v>
      </c>
      <c r="AB38" s="28">
        <v>5</v>
      </c>
      <c r="AC38" s="28">
        <v>9</v>
      </c>
      <c r="AD38" s="41"/>
      <c r="AE38" s="29">
        <f>SUM($X$38:$AD$38)</f>
        <v>29</v>
      </c>
      <c r="AF38" s="41"/>
      <c r="AG38" s="41"/>
      <c r="AH38" s="28">
        <v>4</v>
      </c>
      <c r="AI38" s="29">
        <f>SUM($AF$38:$AH$38)</f>
        <v>4</v>
      </c>
      <c r="AJ38" s="28">
        <v>0</v>
      </c>
      <c r="AK38" s="28">
        <v>858</v>
      </c>
      <c r="AL38" s="30">
        <v>1</v>
      </c>
      <c r="AM38" s="31">
        <v>858</v>
      </c>
      <c r="AO38" s="26">
        <v>15</v>
      </c>
      <c r="AP38" s="31">
        <v>99</v>
      </c>
      <c r="AQ38" s="31">
        <v>59</v>
      </c>
      <c r="AR38" s="31">
        <v>-858</v>
      </c>
      <c r="AS38" s="31">
        <v>235</v>
      </c>
      <c r="AT38" s="31">
        <v>118</v>
      </c>
      <c r="AU38" s="43"/>
      <c r="AV38" s="31">
        <v>234</v>
      </c>
      <c r="AW38" s="32">
        <f>SUM($AP$38:$AV$38)</f>
        <v>-113</v>
      </c>
      <c r="AX38" s="31">
        <v>18</v>
      </c>
      <c r="AY38" s="31">
        <v>9</v>
      </c>
      <c r="AZ38" s="43"/>
      <c r="BA38" s="31">
        <v>14</v>
      </c>
      <c r="BB38" s="31">
        <v>9</v>
      </c>
      <c r="BC38" s="43"/>
      <c r="BD38" s="31">
        <v>24</v>
      </c>
      <c r="BE38" s="32">
        <f>SUM($AX$38:$BD$38)</f>
        <v>74</v>
      </c>
      <c r="BF38" s="39"/>
      <c r="BG38" s="32">
        <f>SUM($BF$38:$BF$38)</f>
        <v>0</v>
      </c>
      <c r="BH38" s="31">
        <v>6</v>
      </c>
      <c r="BI38" s="32">
        <f>SUM($BH$38:$BH$38)</f>
        <v>6</v>
      </c>
      <c r="BJ38" s="31">
        <v>12</v>
      </c>
      <c r="BK38" s="31">
        <v>3</v>
      </c>
      <c r="BL38" s="31">
        <v>0</v>
      </c>
      <c r="BM38" s="31">
        <v>0</v>
      </c>
      <c r="BN38" s="31">
        <v>5</v>
      </c>
      <c r="BO38" s="31">
        <v>9</v>
      </c>
      <c r="BP38" s="43"/>
      <c r="BQ38" s="32">
        <f>SUM($BJ$38:$BP$38)</f>
        <v>29</v>
      </c>
      <c r="BR38" s="43"/>
      <c r="BS38" s="43"/>
      <c r="BT38" s="31">
        <v>4</v>
      </c>
      <c r="BU38" s="32">
        <f>SUM($BR$38:$BT$38)</f>
        <v>4</v>
      </c>
      <c r="BV38" s="31">
        <v>0</v>
      </c>
      <c r="BW38" s="33">
        <v>0</v>
      </c>
      <c r="BX38" s="31"/>
      <c r="BY38" s="34" t="s">
        <v>85</v>
      </c>
    </row>
    <row r="39" spans="2:77" ht="14.4" x14ac:dyDescent="0.3">
      <c r="B39" s="18"/>
      <c r="C39" s="19" t="s">
        <v>158</v>
      </c>
      <c r="D39" s="20"/>
      <c r="E39" s="20">
        <v>34</v>
      </c>
      <c r="F39" s="40"/>
      <c r="G39" s="20">
        <v>26</v>
      </c>
      <c r="H39" s="20">
        <v>38</v>
      </c>
      <c r="I39" s="40"/>
      <c r="J39" s="20"/>
      <c r="K39" s="21"/>
      <c r="L39" s="20"/>
      <c r="M39" s="20"/>
      <c r="N39" s="40"/>
      <c r="O39" s="20">
        <v>24</v>
      </c>
      <c r="P39" s="20">
        <v>32</v>
      </c>
      <c r="Q39" s="40"/>
      <c r="R39" s="20">
        <v>18</v>
      </c>
      <c r="S39" s="21"/>
      <c r="T39" s="35"/>
      <c r="U39" s="21"/>
      <c r="V39" s="20">
        <v>45</v>
      </c>
      <c r="W39" s="21"/>
      <c r="X39" s="20" t="s">
        <v>137</v>
      </c>
      <c r="Y39" s="20"/>
      <c r="Z39" s="20" t="s">
        <v>137</v>
      </c>
      <c r="AA39" s="20" t="s">
        <v>137</v>
      </c>
      <c r="AB39" s="20"/>
      <c r="AC39" s="20"/>
      <c r="AD39" s="40"/>
      <c r="AE39" s="21"/>
      <c r="AF39" s="40"/>
      <c r="AG39" s="40"/>
      <c r="AH39" s="20">
        <v>20</v>
      </c>
      <c r="AI39" s="21"/>
      <c r="AJ39" s="18"/>
      <c r="AK39" s="18"/>
      <c r="AL39" s="18"/>
      <c r="AM39" s="18"/>
      <c r="AO39" s="18"/>
      <c r="AP39" s="22">
        <f>SUM($AP$37:$AP$38)</f>
        <v>6079</v>
      </c>
      <c r="AQ39" s="22">
        <f>SUM($AQ$37:$AQ$38)</f>
        <v>2118</v>
      </c>
      <c r="AR39" s="22">
        <f>SUM($AR$37:$AR$38)</f>
        <v>5</v>
      </c>
      <c r="AS39" s="22">
        <f>SUM($AS$37:$AS$38)</f>
        <v>1212</v>
      </c>
      <c r="AT39" s="22">
        <f>SUM($AT$37:$AT$38)</f>
        <v>2185</v>
      </c>
      <c r="AU39" s="43"/>
      <c r="AV39" s="22">
        <f>SUM($AV$37:$AV$38)</f>
        <v>5972</v>
      </c>
      <c r="AW39" s="23">
        <f>SUM($AW$37:$AW$38)</f>
        <v>17571</v>
      </c>
      <c r="AX39" s="22">
        <f>SUM($AX$37:$AX$38)</f>
        <v>6380</v>
      </c>
      <c r="AY39" s="22">
        <f>SUM($AY$37:$AY$38)</f>
        <v>5023</v>
      </c>
      <c r="AZ39" s="43"/>
      <c r="BA39" s="22">
        <f>SUM($BA$37:$BA$38)</f>
        <v>1019</v>
      </c>
      <c r="BB39" s="22">
        <f>SUM($BB$37:$BB$38)</f>
        <v>1596</v>
      </c>
      <c r="BC39" s="43"/>
      <c r="BD39" s="22">
        <f>SUM($BD$37:$BD$38)</f>
        <v>901</v>
      </c>
      <c r="BE39" s="23">
        <f>SUM($BE$37:$BE$38)</f>
        <v>14919</v>
      </c>
      <c r="BF39" s="36">
        <f>SUM($BF$37:$BF$38)</f>
        <v>8006</v>
      </c>
      <c r="BG39" s="23">
        <f>SUM($BG$37:$BG$38)</f>
        <v>8006</v>
      </c>
      <c r="BH39" s="22">
        <f>SUM($BH$37:$BH$38)</f>
        <v>2705</v>
      </c>
      <c r="BI39" s="23">
        <f>SUM($BI$37:$BI$38)</f>
        <v>2705</v>
      </c>
      <c r="BJ39" s="22">
        <f>SUM($BJ$37:$BJ$38)</f>
        <v>1369</v>
      </c>
      <c r="BK39" s="22">
        <f>SUM($BK$37:$BK$38)</f>
        <v>5220</v>
      </c>
      <c r="BL39" s="22">
        <f>SUM($BL$37:$BL$38)</f>
        <v>1564</v>
      </c>
      <c r="BM39" s="22">
        <f>SUM($BM$37:$BM$38)</f>
        <v>1074</v>
      </c>
      <c r="BN39" s="22">
        <f>SUM($BN$37:$BN$38)</f>
        <v>4573</v>
      </c>
      <c r="BO39" s="22">
        <f>SUM($BO$37:$BO$38)</f>
        <v>6005</v>
      </c>
      <c r="BP39" s="43"/>
      <c r="BQ39" s="23">
        <f>SUM($BQ$37:$BQ$38)</f>
        <v>19805</v>
      </c>
      <c r="BR39" s="43"/>
      <c r="BS39" s="43"/>
      <c r="BT39" s="22">
        <f>SUM($BT$37:$BT$38)</f>
        <v>1004</v>
      </c>
      <c r="BU39" s="23">
        <f>SUM($BU$37:$BU$38)</f>
        <v>1004</v>
      </c>
      <c r="BV39" s="22">
        <f>SUM($BV$37:$BV$38)</f>
        <v>0</v>
      </c>
      <c r="BW39" s="24">
        <f>SUM($BW$37:$BW$38)</f>
        <v>32</v>
      </c>
      <c r="BX39" s="22">
        <f>SUM($AP$39:$BW$39,-$AW$39,-$BE$39,-$BG$39,-$BI$39,-$BQ$39,-$BU$39)</f>
        <v>64042</v>
      </c>
      <c r="BY39" s="25" t="s">
        <v>160</v>
      </c>
    </row>
    <row r="40" spans="2:77" ht="14.4" x14ac:dyDescent="0.3">
      <c r="B40" s="26">
        <v>16</v>
      </c>
      <c r="C40" s="27" t="s">
        <v>161</v>
      </c>
      <c r="D40" s="28">
        <v>5</v>
      </c>
      <c r="E40" s="28">
        <v>4</v>
      </c>
      <c r="F40" s="41"/>
      <c r="G40" s="28">
        <v>9</v>
      </c>
      <c r="H40" s="28">
        <v>1</v>
      </c>
      <c r="I40" s="41"/>
      <c r="J40" s="28">
        <v>9</v>
      </c>
      <c r="K40" s="29">
        <f>SUM($D$40:$J$40)</f>
        <v>28</v>
      </c>
      <c r="L40" s="28">
        <v>1</v>
      </c>
      <c r="M40" s="28">
        <v>0</v>
      </c>
      <c r="N40" s="41"/>
      <c r="O40" s="28">
        <v>1</v>
      </c>
      <c r="P40" s="28">
        <v>1</v>
      </c>
      <c r="Q40" s="41"/>
      <c r="R40" s="28">
        <v>1</v>
      </c>
      <c r="S40" s="29">
        <f>SUM($L$40:$R$40)</f>
        <v>4</v>
      </c>
      <c r="T40" s="38"/>
      <c r="U40" s="29">
        <f>SUM($T$40:$T$40)</f>
        <v>0</v>
      </c>
      <c r="V40" s="28">
        <v>1</v>
      </c>
      <c r="W40" s="29">
        <f>SUM($V$40:$V$40)</f>
        <v>1</v>
      </c>
      <c r="X40" s="28">
        <v>0</v>
      </c>
      <c r="Y40" s="28">
        <v>0</v>
      </c>
      <c r="Z40" s="28">
        <v>0</v>
      </c>
      <c r="AA40" s="28">
        <v>0</v>
      </c>
      <c r="AB40" s="28">
        <v>1</v>
      </c>
      <c r="AC40" s="28">
        <v>0</v>
      </c>
      <c r="AD40" s="41"/>
      <c r="AE40" s="29">
        <f>SUM($X$40:$AD$40)</f>
        <v>1</v>
      </c>
      <c r="AF40" s="41"/>
      <c r="AG40" s="41"/>
      <c r="AH40" s="28">
        <v>2</v>
      </c>
      <c r="AI40" s="29">
        <f>SUM($AF$40:$AH$40)</f>
        <v>2</v>
      </c>
      <c r="AJ40" s="28">
        <v>0</v>
      </c>
      <c r="AK40" s="28">
        <v>36</v>
      </c>
      <c r="AL40" s="30">
        <v>0.16855300000000001</v>
      </c>
      <c r="AM40" s="31">
        <v>5</v>
      </c>
      <c r="AO40" s="26">
        <v>16</v>
      </c>
      <c r="AP40" s="31">
        <v>0</v>
      </c>
      <c r="AQ40" s="31">
        <v>0</v>
      </c>
      <c r="AR40" s="31">
        <v>-5</v>
      </c>
      <c r="AS40" s="31">
        <v>1</v>
      </c>
      <c r="AT40" s="31">
        <v>0</v>
      </c>
      <c r="AU40" s="43"/>
      <c r="AV40" s="31">
        <v>1</v>
      </c>
      <c r="AW40" s="32">
        <f>SUM($AP$40:$AV$40)</f>
        <v>-3</v>
      </c>
      <c r="AX40" s="31">
        <v>0</v>
      </c>
      <c r="AY40" s="31">
        <v>0</v>
      </c>
      <c r="AZ40" s="43"/>
      <c r="BA40" s="31">
        <v>0</v>
      </c>
      <c r="BB40" s="31">
        <v>0</v>
      </c>
      <c r="BC40" s="43"/>
      <c r="BD40" s="31">
        <v>0</v>
      </c>
      <c r="BE40" s="32">
        <f>SUM($AX$40:$BD$40)</f>
        <v>0</v>
      </c>
      <c r="BF40" s="39"/>
      <c r="BG40" s="32">
        <f>SUM($BF$40:$BF$40)</f>
        <v>0</v>
      </c>
      <c r="BH40" s="31">
        <v>0</v>
      </c>
      <c r="BI40" s="32">
        <f>SUM($BH$40:$BH$40)</f>
        <v>0</v>
      </c>
      <c r="BJ40" s="31">
        <v>0</v>
      </c>
      <c r="BK40" s="31">
        <v>0</v>
      </c>
      <c r="BL40" s="31">
        <v>0</v>
      </c>
      <c r="BM40" s="31">
        <v>0</v>
      </c>
      <c r="BN40" s="31">
        <v>0</v>
      </c>
      <c r="BO40" s="31">
        <v>0</v>
      </c>
      <c r="BP40" s="43"/>
      <c r="BQ40" s="32">
        <f>SUM($BJ$40:$BP$40)</f>
        <v>0</v>
      </c>
      <c r="BR40" s="43"/>
      <c r="BS40" s="43"/>
      <c r="BT40" s="31">
        <v>0</v>
      </c>
      <c r="BU40" s="32">
        <f>SUM($BR$40:$BT$40)</f>
        <v>0</v>
      </c>
      <c r="BV40" s="31">
        <v>0</v>
      </c>
      <c r="BW40" s="33">
        <v>3</v>
      </c>
      <c r="BX40" s="31"/>
      <c r="BY40" s="34" t="s">
        <v>85</v>
      </c>
    </row>
    <row r="41" spans="2:77" ht="14.4" x14ac:dyDescent="0.3">
      <c r="B41" s="18"/>
      <c r="C41" s="19" t="s">
        <v>162</v>
      </c>
      <c r="D41" s="20"/>
      <c r="E41" s="20">
        <v>33</v>
      </c>
      <c r="F41" s="40"/>
      <c r="G41" s="20">
        <v>25</v>
      </c>
      <c r="H41" s="20">
        <v>36</v>
      </c>
      <c r="I41" s="40"/>
      <c r="J41" s="20"/>
      <c r="K41" s="21"/>
      <c r="L41" s="20"/>
      <c r="M41" s="20"/>
      <c r="N41" s="40"/>
      <c r="O41" s="20">
        <v>23</v>
      </c>
      <c r="P41" s="20">
        <v>31</v>
      </c>
      <c r="Q41" s="40"/>
      <c r="R41" s="40"/>
      <c r="S41" s="21"/>
      <c r="T41" s="35"/>
      <c r="U41" s="21"/>
      <c r="V41" s="20">
        <v>41</v>
      </c>
      <c r="W41" s="21"/>
      <c r="X41" s="20">
        <v>27</v>
      </c>
      <c r="Y41" s="20"/>
      <c r="Z41" s="20">
        <v>29</v>
      </c>
      <c r="AA41" s="20" t="s">
        <v>137</v>
      </c>
      <c r="AB41" s="20"/>
      <c r="AC41" s="20"/>
      <c r="AD41" s="40"/>
      <c r="AE41" s="21"/>
      <c r="AF41" s="40"/>
      <c r="AG41" s="40"/>
      <c r="AH41" s="20">
        <v>19</v>
      </c>
      <c r="AI41" s="21"/>
      <c r="AJ41" s="18"/>
      <c r="AK41" s="18"/>
      <c r="AL41" s="18"/>
      <c r="AM41" s="18"/>
      <c r="AO41" s="18"/>
      <c r="AP41" s="22">
        <f>SUM($AP$39:$AP$40)</f>
        <v>6079</v>
      </c>
      <c r="AQ41" s="22">
        <f>SUM($AQ$39:$AQ$40)</f>
        <v>2118</v>
      </c>
      <c r="AR41" s="42">
        <f>SUM($AR$39:$AR$40)</f>
        <v>0</v>
      </c>
      <c r="AS41" s="22">
        <f>SUM($AS$39:$AS$40)</f>
        <v>1213</v>
      </c>
      <c r="AT41" s="22">
        <f>SUM($AT$39:$AT$40)</f>
        <v>2185</v>
      </c>
      <c r="AU41" s="43"/>
      <c r="AV41" s="22">
        <f>SUM($AV$39:$AV$40)</f>
        <v>5973</v>
      </c>
      <c r="AW41" s="23">
        <f>SUM($AW$39:$AW$40)</f>
        <v>17568</v>
      </c>
      <c r="AX41" s="22">
        <f>SUM($AX$39:$AX$40)</f>
        <v>6380</v>
      </c>
      <c r="AY41" s="22">
        <f>SUM($AY$39:$AY$40)</f>
        <v>5023</v>
      </c>
      <c r="AZ41" s="43"/>
      <c r="BA41" s="22">
        <f>SUM($BA$39:$BA$40)</f>
        <v>1019</v>
      </c>
      <c r="BB41" s="22">
        <f>SUM($BB$39:$BB$40)</f>
        <v>1596</v>
      </c>
      <c r="BC41" s="43"/>
      <c r="BD41" s="22">
        <f>SUM($BD$39:$BD$40)</f>
        <v>901</v>
      </c>
      <c r="BE41" s="23">
        <f>SUM($BE$39:$BE$40)</f>
        <v>14919</v>
      </c>
      <c r="BF41" s="36">
        <f>SUM($BF$39:$BF$40)</f>
        <v>8006</v>
      </c>
      <c r="BG41" s="23">
        <f>SUM($BG$39:$BG$40)</f>
        <v>8006</v>
      </c>
      <c r="BH41" s="22">
        <f>SUM($BH$39:$BH$40)</f>
        <v>2705</v>
      </c>
      <c r="BI41" s="23">
        <f>SUM($BI$39:$BI$40)</f>
        <v>2705</v>
      </c>
      <c r="BJ41" s="22">
        <f>SUM($BJ$39:$BJ$40)</f>
        <v>1369</v>
      </c>
      <c r="BK41" s="22">
        <f>SUM($BK$39:$BK$40)</f>
        <v>5220</v>
      </c>
      <c r="BL41" s="22">
        <f>SUM($BL$39:$BL$40)</f>
        <v>1564</v>
      </c>
      <c r="BM41" s="22">
        <f>SUM($BM$39:$BM$40)</f>
        <v>1074</v>
      </c>
      <c r="BN41" s="22">
        <f>SUM($BN$39:$BN$40)</f>
        <v>4573</v>
      </c>
      <c r="BO41" s="22">
        <f>SUM($BO$39:$BO$40)</f>
        <v>6005</v>
      </c>
      <c r="BP41" s="43"/>
      <c r="BQ41" s="23">
        <f>SUM($BQ$39:$BQ$40)</f>
        <v>19805</v>
      </c>
      <c r="BR41" s="43"/>
      <c r="BS41" s="43"/>
      <c r="BT41" s="22">
        <f>SUM($BT$39:$BT$40)</f>
        <v>1004</v>
      </c>
      <c r="BU41" s="23">
        <f>SUM($BU$39:$BU$40)</f>
        <v>1004</v>
      </c>
      <c r="BV41" s="22">
        <f>SUM($BV$39:$BV$40)</f>
        <v>0</v>
      </c>
      <c r="BW41" s="24">
        <f>SUM($BW$39:$BW$40)</f>
        <v>35</v>
      </c>
      <c r="BX41" s="22">
        <f>SUM($AP$41:$BW$41,-$AW$41,-$BE$41,-$BG$41,-$BI$41,-$BQ$41,-$BU$41)</f>
        <v>64042</v>
      </c>
      <c r="BY41" s="25" t="s">
        <v>86</v>
      </c>
    </row>
    <row r="42" spans="2:77" ht="14.4" x14ac:dyDescent="0.3">
      <c r="B42" s="26">
        <v>17</v>
      </c>
      <c r="C42" s="27" t="s">
        <v>163</v>
      </c>
      <c r="D42" s="28">
        <v>25</v>
      </c>
      <c r="E42" s="28">
        <v>6</v>
      </c>
      <c r="F42" s="41"/>
      <c r="G42" s="28">
        <v>14</v>
      </c>
      <c r="H42" s="28">
        <v>6</v>
      </c>
      <c r="I42" s="41"/>
      <c r="J42" s="28">
        <v>17</v>
      </c>
      <c r="K42" s="29">
        <f>SUM($D$42:$J$42)</f>
        <v>68</v>
      </c>
      <c r="L42" s="28">
        <v>227</v>
      </c>
      <c r="M42" s="28">
        <v>402</v>
      </c>
      <c r="N42" s="41"/>
      <c r="O42" s="28">
        <v>60</v>
      </c>
      <c r="P42" s="28">
        <v>69</v>
      </c>
      <c r="Q42" s="41"/>
      <c r="R42" s="41" t="s">
        <v>66</v>
      </c>
      <c r="S42" s="29">
        <f>SUM($L$42:$R$42)</f>
        <v>758</v>
      </c>
      <c r="T42" s="38"/>
      <c r="U42" s="29">
        <f>SUM($T$42:$T$42)</f>
        <v>0</v>
      </c>
      <c r="V42" s="28">
        <v>29</v>
      </c>
      <c r="W42" s="29">
        <f>SUM($V$42:$V$42)</f>
        <v>29</v>
      </c>
      <c r="X42" s="28">
        <v>7</v>
      </c>
      <c r="Y42" s="28">
        <v>1</v>
      </c>
      <c r="Z42" s="28">
        <v>1</v>
      </c>
      <c r="AA42" s="28">
        <v>0</v>
      </c>
      <c r="AB42" s="28">
        <v>4</v>
      </c>
      <c r="AC42" s="28">
        <v>6</v>
      </c>
      <c r="AD42" s="41"/>
      <c r="AE42" s="29">
        <f>SUM($X$42:$AD$42)</f>
        <v>19</v>
      </c>
      <c r="AF42" s="41"/>
      <c r="AG42" s="41"/>
      <c r="AH42" s="28">
        <v>3</v>
      </c>
      <c r="AI42" s="29">
        <f>SUM($AF$42:$AH$42)</f>
        <v>3</v>
      </c>
      <c r="AJ42" s="28">
        <v>0</v>
      </c>
      <c r="AK42" s="28">
        <v>877</v>
      </c>
      <c r="AL42" s="30">
        <v>1</v>
      </c>
      <c r="AM42" s="31">
        <v>877</v>
      </c>
      <c r="AO42" s="26">
        <v>17</v>
      </c>
      <c r="AP42" s="31">
        <v>25</v>
      </c>
      <c r="AQ42" s="31">
        <v>6</v>
      </c>
      <c r="AR42" s="43"/>
      <c r="AS42" s="31">
        <v>14</v>
      </c>
      <c r="AT42" s="31">
        <v>6</v>
      </c>
      <c r="AU42" s="43"/>
      <c r="AV42" s="31">
        <v>17</v>
      </c>
      <c r="AW42" s="32">
        <f>SUM($AP$42:$AV$42)</f>
        <v>68</v>
      </c>
      <c r="AX42" s="31">
        <v>227</v>
      </c>
      <c r="AY42" s="31">
        <v>402</v>
      </c>
      <c r="AZ42" s="43"/>
      <c r="BA42" s="31">
        <v>60</v>
      </c>
      <c r="BB42" s="31">
        <v>69</v>
      </c>
      <c r="BC42" s="43"/>
      <c r="BD42" s="31">
        <v>-877</v>
      </c>
      <c r="BE42" s="32">
        <f>SUM($AX$42:$BD$42)</f>
        <v>-119</v>
      </c>
      <c r="BF42" s="39"/>
      <c r="BG42" s="32">
        <f>SUM($BF$42:$BF$42)</f>
        <v>0</v>
      </c>
      <c r="BH42" s="31">
        <v>29</v>
      </c>
      <c r="BI42" s="32">
        <f>SUM($BH$42:$BH$42)</f>
        <v>29</v>
      </c>
      <c r="BJ42" s="31">
        <v>7</v>
      </c>
      <c r="BK42" s="31">
        <v>1</v>
      </c>
      <c r="BL42" s="31">
        <v>1</v>
      </c>
      <c r="BM42" s="31">
        <v>0</v>
      </c>
      <c r="BN42" s="31">
        <v>4</v>
      </c>
      <c r="BO42" s="31">
        <v>6</v>
      </c>
      <c r="BP42" s="43"/>
      <c r="BQ42" s="32">
        <f>SUM($BJ$42:$BP$42)</f>
        <v>19</v>
      </c>
      <c r="BR42" s="43"/>
      <c r="BS42" s="43"/>
      <c r="BT42" s="31">
        <v>3</v>
      </c>
      <c r="BU42" s="32">
        <f>SUM($BR$42:$BT$42)</f>
        <v>3</v>
      </c>
      <c r="BV42" s="31">
        <v>0</v>
      </c>
      <c r="BW42" s="33">
        <v>0</v>
      </c>
      <c r="BX42" s="31"/>
      <c r="BY42" s="34" t="s">
        <v>88</v>
      </c>
    </row>
    <row r="43" spans="2:77" ht="14.4" x14ac:dyDescent="0.3">
      <c r="B43" s="18"/>
      <c r="C43" s="19" t="s">
        <v>162</v>
      </c>
      <c r="D43" s="20"/>
      <c r="E43" s="20" t="s">
        <v>137</v>
      </c>
      <c r="F43" s="40"/>
      <c r="G43" s="20">
        <v>26</v>
      </c>
      <c r="H43" s="20" t="s">
        <v>137</v>
      </c>
      <c r="I43" s="40"/>
      <c r="J43" s="20"/>
      <c r="K43" s="21"/>
      <c r="L43" s="20"/>
      <c r="M43" s="20"/>
      <c r="N43" s="40"/>
      <c r="O43" s="20">
        <v>24</v>
      </c>
      <c r="P43" s="20">
        <v>32</v>
      </c>
      <c r="Q43" s="40"/>
      <c r="R43" s="40"/>
      <c r="S43" s="21"/>
      <c r="T43" s="35"/>
      <c r="U43" s="21"/>
      <c r="V43" s="20">
        <v>45</v>
      </c>
      <c r="W43" s="21"/>
      <c r="X43" s="20">
        <v>28</v>
      </c>
      <c r="Y43" s="20"/>
      <c r="Z43" s="20" t="s">
        <v>137</v>
      </c>
      <c r="AA43" s="20" t="s">
        <v>137</v>
      </c>
      <c r="AB43" s="20"/>
      <c r="AC43" s="20"/>
      <c r="AD43" s="40"/>
      <c r="AE43" s="21"/>
      <c r="AF43" s="40"/>
      <c r="AG43" s="40"/>
      <c r="AH43" s="20">
        <v>20</v>
      </c>
      <c r="AI43" s="21"/>
      <c r="AJ43" s="18"/>
      <c r="AK43" s="18"/>
      <c r="AL43" s="18"/>
      <c r="AM43" s="18"/>
      <c r="AO43" s="18"/>
      <c r="AP43" s="22">
        <f>SUM($AP$41:$AP$42)</f>
        <v>6104</v>
      </c>
      <c r="AQ43" s="22">
        <f>SUM($AQ$41:$AQ$42)</f>
        <v>2124</v>
      </c>
      <c r="AR43" s="43"/>
      <c r="AS43" s="22">
        <f>SUM($AS$41:$AS$42)</f>
        <v>1227</v>
      </c>
      <c r="AT43" s="22">
        <f>SUM($AT$41:$AT$42)</f>
        <v>2191</v>
      </c>
      <c r="AU43" s="43"/>
      <c r="AV43" s="22">
        <f>SUM($AV$41:$AV$42)</f>
        <v>5990</v>
      </c>
      <c r="AW43" s="23">
        <f>SUM($AW$41:$AW$42)</f>
        <v>17636</v>
      </c>
      <c r="AX43" s="22">
        <f>SUM($AX$41:$AX$42)</f>
        <v>6607</v>
      </c>
      <c r="AY43" s="22">
        <f>SUM($AY$41:$AY$42)</f>
        <v>5425</v>
      </c>
      <c r="AZ43" s="43"/>
      <c r="BA43" s="22">
        <f>SUM($BA$41:$BA$42)</f>
        <v>1079</v>
      </c>
      <c r="BB43" s="22">
        <f>SUM($BB$41:$BB$42)</f>
        <v>1665</v>
      </c>
      <c r="BC43" s="43"/>
      <c r="BD43" s="22">
        <f>SUM($BD$41:$BD$42)</f>
        <v>24</v>
      </c>
      <c r="BE43" s="23">
        <f>SUM($BE$41:$BE$42)</f>
        <v>14800</v>
      </c>
      <c r="BF43" s="36">
        <f>SUM($BF$41:$BF$42)</f>
        <v>8006</v>
      </c>
      <c r="BG43" s="23">
        <f>SUM($BG$41:$BG$42)</f>
        <v>8006</v>
      </c>
      <c r="BH43" s="22">
        <f>SUM($BH$41:$BH$42)</f>
        <v>2734</v>
      </c>
      <c r="BI43" s="23">
        <f>SUM($BI$41:$BI$42)</f>
        <v>2734</v>
      </c>
      <c r="BJ43" s="22">
        <f>SUM($BJ$41:$BJ$42)</f>
        <v>1376</v>
      </c>
      <c r="BK43" s="22">
        <f>SUM($BK$41:$BK$42)</f>
        <v>5221</v>
      </c>
      <c r="BL43" s="22">
        <f>SUM($BL$41:$BL$42)</f>
        <v>1565</v>
      </c>
      <c r="BM43" s="22">
        <f>SUM($BM$41:$BM$42)</f>
        <v>1074</v>
      </c>
      <c r="BN43" s="22">
        <f>SUM($BN$41:$BN$42)</f>
        <v>4577</v>
      </c>
      <c r="BO43" s="22">
        <f>SUM($BO$41:$BO$42)</f>
        <v>6011</v>
      </c>
      <c r="BP43" s="43"/>
      <c r="BQ43" s="23">
        <f>SUM($BQ$41:$BQ$42)</f>
        <v>19824</v>
      </c>
      <c r="BR43" s="43"/>
      <c r="BS43" s="43"/>
      <c r="BT43" s="22">
        <f>SUM($BT$41:$BT$42)</f>
        <v>1007</v>
      </c>
      <c r="BU43" s="23">
        <f>SUM($BU$41:$BU$42)</f>
        <v>1007</v>
      </c>
      <c r="BV43" s="22">
        <f>SUM($BV$41:$BV$42)</f>
        <v>0</v>
      </c>
      <c r="BW43" s="24">
        <f>SUM($BW$41:$BW$42)</f>
        <v>35</v>
      </c>
      <c r="BX43" s="22">
        <f>SUM($AP$43:$BW$43,-$AW$43,-$BE$43,-$BG$43,-$BI$43,-$BQ$43,-$BU$43)</f>
        <v>64042</v>
      </c>
      <c r="BY43" s="25" t="s">
        <v>164</v>
      </c>
    </row>
    <row r="44" spans="2:77" ht="14.4" x14ac:dyDescent="0.3">
      <c r="B44" s="26">
        <v>18</v>
      </c>
      <c r="C44" s="27" t="s">
        <v>165</v>
      </c>
      <c r="D44" s="28">
        <v>2</v>
      </c>
      <c r="E44" s="28">
        <v>0</v>
      </c>
      <c r="F44" s="41"/>
      <c r="G44" s="28">
        <v>1</v>
      </c>
      <c r="H44" s="28">
        <v>0</v>
      </c>
      <c r="I44" s="41"/>
      <c r="J44" s="28">
        <v>1</v>
      </c>
      <c r="K44" s="29">
        <f>SUM($D$44:$J$44)</f>
        <v>4</v>
      </c>
      <c r="L44" s="28">
        <v>36</v>
      </c>
      <c r="M44" s="28">
        <v>87</v>
      </c>
      <c r="N44" s="41"/>
      <c r="O44" s="28">
        <v>14</v>
      </c>
      <c r="P44" s="28">
        <v>4</v>
      </c>
      <c r="Q44" s="41"/>
      <c r="R44" s="41"/>
      <c r="S44" s="29">
        <f>SUM($L$44:$R$44)</f>
        <v>141</v>
      </c>
      <c r="T44" s="38"/>
      <c r="U44" s="29">
        <f>SUM($T$44:$T$44)</f>
        <v>0</v>
      </c>
      <c r="V44" s="28">
        <v>5</v>
      </c>
      <c r="W44" s="29">
        <f>SUM($V$44:$V$44)</f>
        <v>5</v>
      </c>
      <c r="X44" s="28">
        <v>3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41"/>
      <c r="AE44" s="29">
        <f>SUM($X$44:$AD$44)</f>
        <v>3</v>
      </c>
      <c r="AF44" s="41"/>
      <c r="AG44" s="41"/>
      <c r="AH44" s="28">
        <v>1</v>
      </c>
      <c r="AI44" s="29">
        <f>SUM($AF$44:$AH$44)</f>
        <v>1</v>
      </c>
      <c r="AJ44" s="28">
        <v>0</v>
      </c>
      <c r="AK44" s="28">
        <v>154</v>
      </c>
      <c r="AL44" s="30">
        <v>0.16855300000000001</v>
      </c>
      <c r="AM44" s="31">
        <v>24</v>
      </c>
      <c r="AO44" s="26">
        <v>18</v>
      </c>
      <c r="AP44" s="31">
        <v>0</v>
      </c>
      <c r="AQ44" s="31">
        <v>0</v>
      </c>
      <c r="AR44" s="43"/>
      <c r="AS44" s="31">
        <v>0</v>
      </c>
      <c r="AT44" s="31">
        <v>0</v>
      </c>
      <c r="AU44" s="43"/>
      <c r="AV44" s="31">
        <v>0</v>
      </c>
      <c r="AW44" s="32">
        <f>SUM($AP$44:$AV$44)</f>
        <v>0</v>
      </c>
      <c r="AX44" s="31">
        <v>6</v>
      </c>
      <c r="AY44" s="31">
        <v>14</v>
      </c>
      <c r="AZ44" s="43"/>
      <c r="BA44" s="31">
        <v>2</v>
      </c>
      <c r="BB44" s="31">
        <v>0</v>
      </c>
      <c r="BC44" s="43"/>
      <c r="BD44" s="31">
        <v>-24</v>
      </c>
      <c r="BE44" s="32">
        <f>SUM($AX$44:$BD$44)</f>
        <v>-2</v>
      </c>
      <c r="BF44" s="39"/>
      <c r="BG44" s="32">
        <f>SUM($BF$44:$BF$44)</f>
        <v>0</v>
      </c>
      <c r="BH44" s="31">
        <v>0</v>
      </c>
      <c r="BI44" s="32">
        <f>SUM($BH$44:$BH$44)</f>
        <v>0</v>
      </c>
      <c r="BJ44" s="31">
        <v>0</v>
      </c>
      <c r="BK44" s="31">
        <v>0</v>
      </c>
      <c r="BL44" s="31">
        <v>0</v>
      </c>
      <c r="BM44" s="31">
        <v>0</v>
      </c>
      <c r="BN44" s="31">
        <v>0</v>
      </c>
      <c r="BO44" s="31">
        <v>0</v>
      </c>
      <c r="BP44" s="43"/>
      <c r="BQ44" s="32">
        <f>SUM($BJ$44:$BP$44)</f>
        <v>0</v>
      </c>
      <c r="BR44" s="43"/>
      <c r="BS44" s="43"/>
      <c r="BT44" s="31">
        <v>0</v>
      </c>
      <c r="BU44" s="32">
        <f>SUM($BR$44:$BT$44)</f>
        <v>0</v>
      </c>
      <c r="BV44" s="31">
        <v>0</v>
      </c>
      <c r="BW44" s="33">
        <v>2</v>
      </c>
      <c r="BX44" s="31"/>
      <c r="BY44" s="34" t="s">
        <v>88</v>
      </c>
    </row>
    <row r="45" spans="2:77" ht="14.4" x14ac:dyDescent="0.3">
      <c r="B45" s="18"/>
      <c r="C45" s="19" t="s">
        <v>166</v>
      </c>
      <c r="D45" s="20"/>
      <c r="E45" s="20">
        <v>33</v>
      </c>
      <c r="F45" s="40"/>
      <c r="G45" s="20">
        <v>25</v>
      </c>
      <c r="H45" s="20">
        <v>36</v>
      </c>
      <c r="I45" s="40"/>
      <c r="J45" s="20"/>
      <c r="K45" s="21"/>
      <c r="L45" s="20"/>
      <c r="M45" s="20"/>
      <c r="N45" s="40"/>
      <c r="O45" s="20">
        <v>23</v>
      </c>
      <c r="P45" s="20">
        <v>31</v>
      </c>
      <c r="Q45" s="40"/>
      <c r="R45" s="40"/>
      <c r="S45" s="21"/>
      <c r="T45" s="35"/>
      <c r="U45" s="21"/>
      <c r="V45" s="20">
        <v>41</v>
      </c>
      <c r="W45" s="21"/>
      <c r="X45" s="20">
        <v>27</v>
      </c>
      <c r="Y45" s="20"/>
      <c r="Z45" s="20">
        <v>29</v>
      </c>
      <c r="AA45" s="20">
        <v>21</v>
      </c>
      <c r="AB45" s="20"/>
      <c r="AC45" s="20"/>
      <c r="AD45" s="40"/>
      <c r="AE45" s="21"/>
      <c r="AF45" s="40"/>
      <c r="AG45" s="40"/>
      <c r="AH45" s="40"/>
      <c r="AI45" s="21"/>
      <c r="AJ45" s="18"/>
      <c r="AK45" s="18"/>
      <c r="AL45" s="18"/>
      <c r="AM45" s="18"/>
      <c r="AO45" s="18"/>
      <c r="AP45" s="22">
        <f>SUM($AP$43:$AP$44)</f>
        <v>6104</v>
      </c>
      <c r="AQ45" s="22">
        <f>SUM($AQ$43:$AQ$44)</f>
        <v>2124</v>
      </c>
      <c r="AR45" s="43"/>
      <c r="AS45" s="22">
        <f>SUM($AS$43:$AS$44)</f>
        <v>1227</v>
      </c>
      <c r="AT45" s="22">
        <f>SUM($AT$43:$AT$44)</f>
        <v>2191</v>
      </c>
      <c r="AU45" s="43"/>
      <c r="AV45" s="22">
        <f>SUM($AV$43:$AV$44)</f>
        <v>5990</v>
      </c>
      <c r="AW45" s="23">
        <f>SUM($AW$43:$AW$44)</f>
        <v>17636</v>
      </c>
      <c r="AX45" s="22">
        <f>SUM($AX$43:$AX$44)</f>
        <v>6613</v>
      </c>
      <c r="AY45" s="22">
        <f>SUM($AY$43:$AY$44)</f>
        <v>5439</v>
      </c>
      <c r="AZ45" s="43"/>
      <c r="BA45" s="22">
        <f>SUM($BA$43:$BA$44)</f>
        <v>1081</v>
      </c>
      <c r="BB45" s="22">
        <f>SUM($BB$43:$BB$44)</f>
        <v>1665</v>
      </c>
      <c r="BC45" s="43"/>
      <c r="BD45" s="42">
        <f>SUM($BD$43:$BD$44)</f>
        <v>0</v>
      </c>
      <c r="BE45" s="23">
        <f>SUM($BE$43:$BE$44)</f>
        <v>14798</v>
      </c>
      <c r="BF45" s="36">
        <f>SUM($BF$43:$BF$44)</f>
        <v>8006</v>
      </c>
      <c r="BG45" s="23">
        <f>SUM($BG$43:$BG$44)</f>
        <v>8006</v>
      </c>
      <c r="BH45" s="22">
        <f>SUM($BH$43:$BH$44)</f>
        <v>2734</v>
      </c>
      <c r="BI45" s="23">
        <f>SUM($BI$43:$BI$44)</f>
        <v>2734</v>
      </c>
      <c r="BJ45" s="22">
        <f>SUM($BJ$43:$BJ$44)</f>
        <v>1376</v>
      </c>
      <c r="BK45" s="22">
        <f>SUM($BK$43:$BK$44)</f>
        <v>5221</v>
      </c>
      <c r="BL45" s="22">
        <f>SUM($BL$43:$BL$44)</f>
        <v>1565</v>
      </c>
      <c r="BM45" s="22">
        <f>SUM($BM$43:$BM$44)</f>
        <v>1074</v>
      </c>
      <c r="BN45" s="22">
        <f>SUM($BN$43:$BN$44)</f>
        <v>4577</v>
      </c>
      <c r="BO45" s="22">
        <f>SUM($BO$43:$BO$44)</f>
        <v>6011</v>
      </c>
      <c r="BP45" s="43"/>
      <c r="BQ45" s="23">
        <f>SUM($BQ$43:$BQ$44)</f>
        <v>19824</v>
      </c>
      <c r="BR45" s="43"/>
      <c r="BS45" s="43"/>
      <c r="BT45" s="22">
        <f>SUM($BT$43:$BT$44)</f>
        <v>1007</v>
      </c>
      <c r="BU45" s="23">
        <f>SUM($BU$43:$BU$44)</f>
        <v>1007</v>
      </c>
      <c r="BV45" s="22">
        <f>SUM($BV$43:$BV$44)</f>
        <v>0</v>
      </c>
      <c r="BW45" s="24">
        <f>SUM($BW$43:$BW$44)</f>
        <v>37</v>
      </c>
      <c r="BX45" s="22">
        <f>SUM($AP$45:$BW$45,-$AW$45,-$BE$45,-$BG$45,-$BI$45,-$BQ$45,-$BU$45)</f>
        <v>64042</v>
      </c>
      <c r="BY45" s="25" t="s">
        <v>89</v>
      </c>
    </row>
    <row r="46" spans="2:77" ht="14.4" x14ac:dyDescent="0.3">
      <c r="B46" s="26">
        <v>19</v>
      </c>
      <c r="C46" s="27" t="s">
        <v>167</v>
      </c>
      <c r="D46" s="28">
        <v>29</v>
      </c>
      <c r="E46" s="28">
        <v>29</v>
      </c>
      <c r="F46" s="41"/>
      <c r="G46" s="28">
        <v>11</v>
      </c>
      <c r="H46" s="28">
        <v>10</v>
      </c>
      <c r="I46" s="41"/>
      <c r="J46" s="28">
        <v>17</v>
      </c>
      <c r="K46" s="29">
        <f>SUM($D$46:$J$46)</f>
        <v>96</v>
      </c>
      <c r="L46" s="28">
        <v>143</v>
      </c>
      <c r="M46" s="28">
        <v>111</v>
      </c>
      <c r="N46" s="41"/>
      <c r="O46" s="28">
        <v>50</v>
      </c>
      <c r="P46" s="28">
        <v>81</v>
      </c>
      <c r="Q46" s="41"/>
      <c r="R46" s="41"/>
      <c r="S46" s="29">
        <f>SUM($L$46:$R$46)</f>
        <v>385</v>
      </c>
      <c r="T46" s="38"/>
      <c r="U46" s="29">
        <f>SUM($T$46:$T$46)</f>
        <v>0</v>
      </c>
      <c r="V46" s="28">
        <v>353</v>
      </c>
      <c r="W46" s="29">
        <f>SUM($V$46:$V$46)</f>
        <v>353</v>
      </c>
      <c r="X46" s="28">
        <v>5</v>
      </c>
      <c r="Y46" s="28">
        <v>13</v>
      </c>
      <c r="Z46" s="28">
        <v>13</v>
      </c>
      <c r="AA46" s="28">
        <v>16</v>
      </c>
      <c r="AB46" s="28">
        <v>13</v>
      </c>
      <c r="AC46" s="28">
        <v>16</v>
      </c>
      <c r="AD46" s="41"/>
      <c r="AE46" s="29">
        <f>SUM($X$46:$AD$46)</f>
        <v>76</v>
      </c>
      <c r="AF46" s="41"/>
      <c r="AG46" s="41"/>
      <c r="AH46" s="41" t="s">
        <v>66</v>
      </c>
      <c r="AI46" s="29">
        <f>SUM($AF$46:$AH$46)</f>
        <v>0</v>
      </c>
      <c r="AJ46" s="28">
        <v>2</v>
      </c>
      <c r="AK46" s="28">
        <v>912</v>
      </c>
      <c r="AL46" s="30">
        <v>1</v>
      </c>
      <c r="AM46" s="31">
        <v>912</v>
      </c>
      <c r="AO46" s="26">
        <v>19</v>
      </c>
      <c r="AP46" s="31">
        <v>29</v>
      </c>
      <c r="AQ46" s="31">
        <v>29</v>
      </c>
      <c r="AR46" s="43"/>
      <c r="AS46" s="31">
        <v>11</v>
      </c>
      <c r="AT46" s="31">
        <v>10</v>
      </c>
      <c r="AU46" s="43"/>
      <c r="AV46" s="31">
        <v>17</v>
      </c>
      <c r="AW46" s="32">
        <f>SUM($AP$46:$AV$46)</f>
        <v>96</v>
      </c>
      <c r="AX46" s="31">
        <v>143</v>
      </c>
      <c r="AY46" s="31">
        <v>111</v>
      </c>
      <c r="AZ46" s="43"/>
      <c r="BA46" s="31">
        <v>50</v>
      </c>
      <c r="BB46" s="31">
        <v>81</v>
      </c>
      <c r="BC46" s="43"/>
      <c r="BD46" s="43"/>
      <c r="BE46" s="32">
        <f>SUM($AX$46:$BD$46)</f>
        <v>385</v>
      </c>
      <c r="BF46" s="39"/>
      <c r="BG46" s="32">
        <f>SUM($BF$46:$BF$46)</f>
        <v>0</v>
      </c>
      <c r="BH46" s="31">
        <v>353</v>
      </c>
      <c r="BI46" s="32">
        <f>SUM($BH$46:$BH$46)</f>
        <v>353</v>
      </c>
      <c r="BJ46" s="31">
        <v>5</v>
      </c>
      <c r="BK46" s="31">
        <v>13</v>
      </c>
      <c r="BL46" s="31">
        <v>13</v>
      </c>
      <c r="BM46" s="31">
        <v>16</v>
      </c>
      <c r="BN46" s="31">
        <v>13</v>
      </c>
      <c r="BO46" s="31">
        <v>16</v>
      </c>
      <c r="BP46" s="43"/>
      <c r="BQ46" s="32">
        <f>SUM($BJ$46:$BP$46)</f>
        <v>76</v>
      </c>
      <c r="BR46" s="43"/>
      <c r="BS46" s="43"/>
      <c r="BT46" s="31">
        <v>-912</v>
      </c>
      <c r="BU46" s="32">
        <f>SUM($BR$46:$BT$46)</f>
        <v>-912</v>
      </c>
      <c r="BV46" s="31">
        <v>2</v>
      </c>
      <c r="BW46" s="33">
        <v>0</v>
      </c>
      <c r="BX46" s="31"/>
      <c r="BY46" s="34" t="s">
        <v>91</v>
      </c>
    </row>
    <row r="47" spans="2:77" ht="14.4" x14ac:dyDescent="0.3">
      <c r="B47" s="18"/>
      <c r="C47" s="19" t="s">
        <v>166</v>
      </c>
      <c r="D47" s="20"/>
      <c r="E47" s="20">
        <v>34</v>
      </c>
      <c r="F47" s="40"/>
      <c r="G47" s="20">
        <v>26</v>
      </c>
      <c r="H47" s="20">
        <v>38</v>
      </c>
      <c r="I47" s="40"/>
      <c r="J47" s="20"/>
      <c r="K47" s="21"/>
      <c r="L47" s="20"/>
      <c r="M47" s="20"/>
      <c r="N47" s="40"/>
      <c r="O47" s="20">
        <v>24</v>
      </c>
      <c r="P47" s="20">
        <v>32</v>
      </c>
      <c r="Q47" s="40"/>
      <c r="R47" s="40"/>
      <c r="S47" s="21"/>
      <c r="T47" s="35"/>
      <c r="U47" s="21"/>
      <c r="V47" s="20">
        <v>45</v>
      </c>
      <c r="W47" s="21"/>
      <c r="X47" s="20">
        <v>28</v>
      </c>
      <c r="Y47" s="20"/>
      <c r="Z47" s="20">
        <v>30</v>
      </c>
      <c r="AA47" s="20">
        <v>22</v>
      </c>
      <c r="AB47" s="20"/>
      <c r="AC47" s="20"/>
      <c r="AD47" s="40"/>
      <c r="AE47" s="21"/>
      <c r="AF47" s="40"/>
      <c r="AG47" s="40"/>
      <c r="AH47" s="40"/>
      <c r="AI47" s="21"/>
      <c r="AJ47" s="18"/>
      <c r="AK47" s="18"/>
      <c r="AL47" s="18"/>
      <c r="AM47" s="18"/>
      <c r="AO47" s="18"/>
      <c r="AP47" s="22">
        <f>SUM($AP$45:$AP$46)</f>
        <v>6133</v>
      </c>
      <c r="AQ47" s="22">
        <f>SUM($AQ$45:$AQ$46)</f>
        <v>2153</v>
      </c>
      <c r="AR47" s="43"/>
      <c r="AS47" s="22">
        <f>SUM($AS$45:$AS$46)</f>
        <v>1238</v>
      </c>
      <c r="AT47" s="22">
        <f>SUM($AT$45:$AT$46)</f>
        <v>2201</v>
      </c>
      <c r="AU47" s="43"/>
      <c r="AV47" s="22">
        <f>SUM($AV$45:$AV$46)</f>
        <v>6007</v>
      </c>
      <c r="AW47" s="23">
        <f>SUM($AW$45:$AW$46)</f>
        <v>17732</v>
      </c>
      <c r="AX47" s="22">
        <f>SUM($AX$45:$AX$46)</f>
        <v>6756</v>
      </c>
      <c r="AY47" s="22">
        <f>SUM($AY$45:$AY$46)</f>
        <v>5550</v>
      </c>
      <c r="AZ47" s="43"/>
      <c r="BA47" s="22">
        <f>SUM($BA$45:$BA$46)</f>
        <v>1131</v>
      </c>
      <c r="BB47" s="22">
        <f>SUM($BB$45:$BB$46)</f>
        <v>1746</v>
      </c>
      <c r="BC47" s="43"/>
      <c r="BD47" s="43"/>
      <c r="BE47" s="23">
        <f>SUM($BE$45:$BE$46)</f>
        <v>15183</v>
      </c>
      <c r="BF47" s="36">
        <f>SUM($BF$45:$BF$46)</f>
        <v>8006</v>
      </c>
      <c r="BG47" s="23">
        <f>SUM($BG$45:$BG$46)</f>
        <v>8006</v>
      </c>
      <c r="BH47" s="22">
        <f>SUM($BH$45:$BH$46)</f>
        <v>3087</v>
      </c>
      <c r="BI47" s="23">
        <f>SUM($BI$45:$BI$46)</f>
        <v>3087</v>
      </c>
      <c r="BJ47" s="22">
        <f>SUM($BJ$45:$BJ$46)</f>
        <v>1381</v>
      </c>
      <c r="BK47" s="22">
        <f>SUM($BK$45:$BK$46)</f>
        <v>5234</v>
      </c>
      <c r="BL47" s="22">
        <f>SUM($BL$45:$BL$46)</f>
        <v>1578</v>
      </c>
      <c r="BM47" s="22">
        <f>SUM($BM$45:$BM$46)</f>
        <v>1090</v>
      </c>
      <c r="BN47" s="22">
        <f>SUM($BN$45:$BN$46)</f>
        <v>4590</v>
      </c>
      <c r="BO47" s="22">
        <f>SUM($BO$45:$BO$46)</f>
        <v>6027</v>
      </c>
      <c r="BP47" s="43"/>
      <c r="BQ47" s="23">
        <f>SUM($BQ$45:$BQ$46)</f>
        <v>19900</v>
      </c>
      <c r="BR47" s="43"/>
      <c r="BS47" s="43"/>
      <c r="BT47" s="22">
        <f>SUM($BT$45:$BT$46)</f>
        <v>95</v>
      </c>
      <c r="BU47" s="23">
        <f>SUM($BU$45:$BU$46)</f>
        <v>95</v>
      </c>
      <c r="BV47" s="22">
        <f>SUM($BV$45:$BV$46)</f>
        <v>2</v>
      </c>
      <c r="BW47" s="24">
        <f>SUM($BW$45:$BW$46)</f>
        <v>37</v>
      </c>
      <c r="BX47" s="22">
        <f>SUM($AP$47:$BW$47,-$AW$47,-$BE$47,-$BG$47,-$BI$47,-$BQ$47,-$BU$47)</f>
        <v>64042</v>
      </c>
      <c r="BY47" s="25" t="s">
        <v>168</v>
      </c>
    </row>
    <row r="48" spans="2:77" ht="14.4" x14ac:dyDescent="0.3">
      <c r="B48" s="26">
        <v>20</v>
      </c>
      <c r="C48" s="27" t="s">
        <v>169</v>
      </c>
      <c r="D48" s="28">
        <v>32</v>
      </c>
      <c r="E48" s="28">
        <v>16</v>
      </c>
      <c r="F48" s="41"/>
      <c r="G48" s="28">
        <v>4</v>
      </c>
      <c r="H48" s="28">
        <v>4</v>
      </c>
      <c r="I48" s="41"/>
      <c r="J48" s="28">
        <v>18</v>
      </c>
      <c r="K48" s="29">
        <f>SUM($D$48:$J$48)</f>
        <v>74</v>
      </c>
      <c r="L48" s="28">
        <v>159</v>
      </c>
      <c r="M48" s="28">
        <v>112</v>
      </c>
      <c r="N48" s="41"/>
      <c r="O48" s="28">
        <v>21</v>
      </c>
      <c r="P48" s="28">
        <v>42</v>
      </c>
      <c r="Q48" s="41"/>
      <c r="R48" s="41"/>
      <c r="S48" s="29">
        <f>SUM($L$48:$R$48)</f>
        <v>334</v>
      </c>
      <c r="T48" s="38"/>
      <c r="U48" s="29">
        <f>SUM($T$48:$T$48)</f>
        <v>0</v>
      </c>
      <c r="V48" s="28">
        <v>147</v>
      </c>
      <c r="W48" s="29">
        <f>SUM($V$48:$V$48)</f>
        <v>147</v>
      </c>
      <c r="X48" s="28">
        <v>2</v>
      </c>
      <c r="Y48" s="28">
        <v>4</v>
      </c>
      <c r="Z48" s="28">
        <v>3</v>
      </c>
      <c r="AA48" s="28">
        <v>3</v>
      </c>
      <c r="AB48" s="28">
        <v>8</v>
      </c>
      <c r="AC48" s="28">
        <v>5</v>
      </c>
      <c r="AD48" s="41"/>
      <c r="AE48" s="29">
        <f>SUM($X$48:$AD$48)</f>
        <v>25</v>
      </c>
      <c r="AF48" s="41"/>
      <c r="AG48" s="41"/>
      <c r="AH48" s="41"/>
      <c r="AI48" s="29">
        <f>SUM($AF$48:$AH$48)</f>
        <v>0</v>
      </c>
      <c r="AJ48" s="28">
        <v>0</v>
      </c>
      <c r="AK48" s="28">
        <v>580</v>
      </c>
      <c r="AL48" s="30">
        <v>0.16855300000000001</v>
      </c>
      <c r="AM48" s="31">
        <v>95</v>
      </c>
      <c r="AO48" s="26">
        <v>20</v>
      </c>
      <c r="AP48" s="31">
        <v>5</v>
      </c>
      <c r="AQ48" s="31">
        <v>2</v>
      </c>
      <c r="AR48" s="43"/>
      <c r="AS48" s="31">
        <v>0</v>
      </c>
      <c r="AT48" s="31">
        <v>0</v>
      </c>
      <c r="AU48" s="43"/>
      <c r="AV48" s="31">
        <v>3</v>
      </c>
      <c r="AW48" s="32">
        <f>SUM($AP$48:$AV$48)</f>
        <v>10</v>
      </c>
      <c r="AX48" s="31">
        <v>26</v>
      </c>
      <c r="AY48" s="31">
        <v>18</v>
      </c>
      <c r="AZ48" s="43"/>
      <c r="BA48" s="31">
        <v>3</v>
      </c>
      <c r="BB48" s="31">
        <v>7</v>
      </c>
      <c r="BC48" s="43"/>
      <c r="BD48" s="43"/>
      <c r="BE48" s="32">
        <f>SUM($AX$48:$BD$48)</f>
        <v>54</v>
      </c>
      <c r="BF48" s="39"/>
      <c r="BG48" s="32">
        <f>SUM($BF$48:$BF$48)</f>
        <v>0</v>
      </c>
      <c r="BH48" s="31">
        <v>24</v>
      </c>
      <c r="BI48" s="32">
        <f>SUM($BH$48:$BH$48)</f>
        <v>24</v>
      </c>
      <c r="BJ48" s="31">
        <v>0</v>
      </c>
      <c r="BK48" s="31">
        <v>0</v>
      </c>
      <c r="BL48" s="31">
        <v>0</v>
      </c>
      <c r="BM48" s="31">
        <v>0</v>
      </c>
      <c r="BN48" s="31">
        <v>1</v>
      </c>
      <c r="BO48" s="31">
        <v>0</v>
      </c>
      <c r="BP48" s="43"/>
      <c r="BQ48" s="32">
        <f>SUM($BJ$48:$BP$48)</f>
        <v>1</v>
      </c>
      <c r="BR48" s="43"/>
      <c r="BS48" s="43"/>
      <c r="BT48" s="31">
        <v>-95</v>
      </c>
      <c r="BU48" s="32">
        <f>SUM($BR$48:$BT$48)</f>
        <v>-95</v>
      </c>
      <c r="BV48" s="31">
        <v>0</v>
      </c>
      <c r="BW48" s="33">
        <v>6</v>
      </c>
      <c r="BX48" s="31"/>
      <c r="BY48" s="34" t="s">
        <v>91</v>
      </c>
    </row>
    <row r="49" spans="2:77" ht="14.4" x14ac:dyDescent="0.3">
      <c r="B49" s="18"/>
      <c r="C49" s="19" t="s">
        <v>170</v>
      </c>
      <c r="D49" s="20"/>
      <c r="E49" s="20">
        <v>33</v>
      </c>
      <c r="F49" s="40"/>
      <c r="G49" s="20">
        <v>25</v>
      </c>
      <c r="H49" s="20">
        <v>36</v>
      </c>
      <c r="I49" s="40"/>
      <c r="J49" s="20"/>
      <c r="K49" s="21"/>
      <c r="L49" s="20"/>
      <c r="M49" s="20"/>
      <c r="N49" s="40"/>
      <c r="O49" s="20">
        <v>23</v>
      </c>
      <c r="P49" s="20">
        <v>31</v>
      </c>
      <c r="Q49" s="40"/>
      <c r="R49" s="40"/>
      <c r="S49" s="21"/>
      <c r="T49" s="35"/>
      <c r="U49" s="21"/>
      <c r="V49" s="20">
        <v>41</v>
      </c>
      <c r="W49" s="21"/>
      <c r="X49" s="20">
        <v>27</v>
      </c>
      <c r="Y49" s="20"/>
      <c r="Z49" s="20">
        <v>29</v>
      </c>
      <c r="AA49" s="40"/>
      <c r="AB49" s="20"/>
      <c r="AC49" s="20"/>
      <c r="AD49" s="40"/>
      <c r="AE49" s="21"/>
      <c r="AF49" s="40"/>
      <c r="AG49" s="40"/>
      <c r="AH49" s="40"/>
      <c r="AI49" s="21"/>
      <c r="AJ49" s="18"/>
      <c r="AK49" s="18"/>
      <c r="AL49" s="18"/>
      <c r="AM49" s="18"/>
      <c r="AO49" s="18"/>
      <c r="AP49" s="22">
        <f>SUM($AP$47:$AP$48)</f>
        <v>6138</v>
      </c>
      <c r="AQ49" s="22">
        <f>SUM($AQ$47:$AQ$48)</f>
        <v>2155</v>
      </c>
      <c r="AR49" s="43"/>
      <c r="AS49" s="22">
        <f>SUM($AS$47:$AS$48)</f>
        <v>1238</v>
      </c>
      <c r="AT49" s="22">
        <f>SUM($AT$47:$AT$48)</f>
        <v>2201</v>
      </c>
      <c r="AU49" s="43"/>
      <c r="AV49" s="22">
        <f>SUM($AV$47:$AV$48)</f>
        <v>6010</v>
      </c>
      <c r="AW49" s="23">
        <f>SUM($AW$47:$AW$48)</f>
        <v>17742</v>
      </c>
      <c r="AX49" s="22">
        <f>SUM($AX$47:$AX$48)</f>
        <v>6782</v>
      </c>
      <c r="AY49" s="22">
        <f>SUM($AY$47:$AY$48)</f>
        <v>5568</v>
      </c>
      <c r="AZ49" s="43"/>
      <c r="BA49" s="22">
        <f>SUM($BA$47:$BA$48)</f>
        <v>1134</v>
      </c>
      <c r="BB49" s="22">
        <f>SUM($BB$47:$BB$48)</f>
        <v>1753</v>
      </c>
      <c r="BC49" s="43"/>
      <c r="BD49" s="43"/>
      <c r="BE49" s="23">
        <f>SUM($BE$47:$BE$48)</f>
        <v>15237</v>
      </c>
      <c r="BF49" s="36">
        <f>SUM($BF$47:$BF$48)</f>
        <v>8006</v>
      </c>
      <c r="BG49" s="23">
        <f>SUM($BG$47:$BG$48)</f>
        <v>8006</v>
      </c>
      <c r="BH49" s="22">
        <f>SUM($BH$47:$BH$48)</f>
        <v>3111</v>
      </c>
      <c r="BI49" s="23">
        <f>SUM($BI$47:$BI$48)</f>
        <v>3111</v>
      </c>
      <c r="BJ49" s="22">
        <f>SUM($BJ$47:$BJ$48)</f>
        <v>1381</v>
      </c>
      <c r="BK49" s="22">
        <f>SUM($BK$47:$BK$48)</f>
        <v>5234</v>
      </c>
      <c r="BL49" s="22">
        <f>SUM($BL$47:$BL$48)</f>
        <v>1578</v>
      </c>
      <c r="BM49" s="22">
        <f>SUM($BM$47:$BM$48)</f>
        <v>1090</v>
      </c>
      <c r="BN49" s="22">
        <f>SUM($BN$47:$BN$48)</f>
        <v>4591</v>
      </c>
      <c r="BO49" s="22">
        <f>SUM($BO$47:$BO$48)</f>
        <v>6027</v>
      </c>
      <c r="BP49" s="43"/>
      <c r="BQ49" s="23">
        <f>SUM($BQ$47:$BQ$48)</f>
        <v>19901</v>
      </c>
      <c r="BR49" s="43"/>
      <c r="BS49" s="43"/>
      <c r="BT49" s="42">
        <f>SUM($BT$47:$BT$48)</f>
        <v>0</v>
      </c>
      <c r="BU49" s="23">
        <f>SUM($BU$47:$BU$48)</f>
        <v>0</v>
      </c>
      <c r="BV49" s="22">
        <f>SUM($BV$47:$BV$48)</f>
        <v>2</v>
      </c>
      <c r="BW49" s="24">
        <f>SUM($BW$47:$BW$48)</f>
        <v>43</v>
      </c>
      <c r="BX49" s="22">
        <f>SUM($AP$49:$BW$49,-$AW$49,-$BE$49,-$BG$49,-$BI$49,-$BQ$49,-$BU$49)</f>
        <v>64042</v>
      </c>
      <c r="BY49" s="25" t="s">
        <v>92</v>
      </c>
    </row>
    <row r="50" spans="2:77" ht="14.4" x14ac:dyDescent="0.3">
      <c r="B50" s="26">
        <v>21</v>
      </c>
      <c r="C50" s="27" t="s">
        <v>171</v>
      </c>
      <c r="D50" s="28">
        <v>8</v>
      </c>
      <c r="E50" s="28">
        <v>5</v>
      </c>
      <c r="F50" s="41"/>
      <c r="G50" s="28">
        <v>2</v>
      </c>
      <c r="H50" s="28">
        <v>6</v>
      </c>
      <c r="I50" s="41"/>
      <c r="J50" s="28">
        <v>23</v>
      </c>
      <c r="K50" s="29">
        <f>SUM($D$50:$J$50)</f>
        <v>44</v>
      </c>
      <c r="L50" s="28">
        <v>5</v>
      </c>
      <c r="M50" s="28">
        <v>5</v>
      </c>
      <c r="N50" s="41"/>
      <c r="O50" s="28">
        <v>5</v>
      </c>
      <c r="P50" s="28">
        <v>3</v>
      </c>
      <c r="Q50" s="41"/>
      <c r="R50" s="41"/>
      <c r="S50" s="29">
        <f>SUM($L$50:$R$50)</f>
        <v>18</v>
      </c>
      <c r="T50" s="38"/>
      <c r="U50" s="29">
        <f>SUM($T$50:$T$50)</f>
        <v>0</v>
      </c>
      <c r="V50" s="28">
        <v>29</v>
      </c>
      <c r="W50" s="29">
        <f>SUM($V$50:$V$50)</f>
        <v>29</v>
      </c>
      <c r="X50" s="28">
        <v>106</v>
      </c>
      <c r="Y50" s="28">
        <v>171</v>
      </c>
      <c r="Z50" s="28">
        <v>86</v>
      </c>
      <c r="AA50" s="41" t="s">
        <v>66</v>
      </c>
      <c r="AB50" s="28">
        <v>283</v>
      </c>
      <c r="AC50" s="28">
        <v>347</v>
      </c>
      <c r="AD50" s="41"/>
      <c r="AE50" s="29">
        <f>SUM($X$50:$AD$50)</f>
        <v>993</v>
      </c>
      <c r="AF50" s="41"/>
      <c r="AG50" s="41"/>
      <c r="AH50" s="41"/>
      <c r="AI50" s="29">
        <f>SUM($AF$50:$AH$50)</f>
        <v>0</v>
      </c>
      <c r="AJ50" s="28">
        <v>0</v>
      </c>
      <c r="AK50" s="28">
        <v>1084</v>
      </c>
      <c r="AL50" s="30">
        <v>1</v>
      </c>
      <c r="AM50" s="31">
        <v>1084</v>
      </c>
      <c r="AO50" s="26">
        <v>21</v>
      </c>
      <c r="AP50" s="31">
        <v>8</v>
      </c>
      <c r="AQ50" s="31">
        <v>5</v>
      </c>
      <c r="AR50" s="43"/>
      <c r="AS50" s="31">
        <v>2</v>
      </c>
      <c r="AT50" s="31">
        <v>6</v>
      </c>
      <c r="AU50" s="43"/>
      <c r="AV50" s="31">
        <v>23</v>
      </c>
      <c r="AW50" s="32">
        <f>SUM($AP$50:$AV$50)</f>
        <v>44</v>
      </c>
      <c r="AX50" s="31">
        <v>5</v>
      </c>
      <c r="AY50" s="31">
        <v>5</v>
      </c>
      <c r="AZ50" s="43"/>
      <c r="BA50" s="31">
        <v>5</v>
      </c>
      <c r="BB50" s="31">
        <v>3</v>
      </c>
      <c r="BC50" s="43"/>
      <c r="BD50" s="43"/>
      <c r="BE50" s="32">
        <f>SUM($AX$50:$BD$50)</f>
        <v>18</v>
      </c>
      <c r="BF50" s="39"/>
      <c r="BG50" s="32">
        <f>SUM($BF$50:$BF$50)</f>
        <v>0</v>
      </c>
      <c r="BH50" s="31">
        <v>29</v>
      </c>
      <c r="BI50" s="32">
        <f>SUM($BH$50:$BH$50)</f>
        <v>29</v>
      </c>
      <c r="BJ50" s="31">
        <v>106</v>
      </c>
      <c r="BK50" s="31">
        <v>171</v>
      </c>
      <c r="BL50" s="31">
        <v>86</v>
      </c>
      <c r="BM50" s="31">
        <v>-1084</v>
      </c>
      <c r="BN50" s="31">
        <v>283</v>
      </c>
      <c r="BO50" s="31">
        <v>347</v>
      </c>
      <c r="BP50" s="43"/>
      <c r="BQ50" s="32">
        <f>SUM($BJ$50:$BP$50)</f>
        <v>-91</v>
      </c>
      <c r="BR50" s="43"/>
      <c r="BS50" s="43"/>
      <c r="BT50" s="43"/>
      <c r="BU50" s="32">
        <f>SUM($BR$50:$BT$50)</f>
        <v>0</v>
      </c>
      <c r="BV50" s="31">
        <v>0</v>
      </c>
      <c r="BW50" s="33">
        <v>0</v>
      </c>
      <c r="BX50" s="31"/>
      <c r="BY50" s="34" t="s">
        <v>94</v>
      </c>
    </row>
    <row r="51" spans="2:77" ht="14.4" x14ac:dyDescent="0.3">
      <c r="B51" s="18"/>
      <c r="C51" s="19" t="s">
        <v>170</v>
      </c>
      <c r="D51" s="20"/>
      <c r="E51" s="20" t="s">
        <v>137</v>
      </c>
      <c r="F51" s="40"/>
      <c r="G51" s="20">
        <v>26</v>
      </c>
      <c r="H51" s="20" t="s">
        <v>137</v>
      </c>
      <c r="I51" s="40"/>
      <c r="J51" s="20"/>
      <c r="K51" s="21"/>
      <c r="L51" s="20"/>
      <c r="M51" s="20"/>
      <c r="N51" s="40"/>
      <c r="O51" s="20" t="s">
        <v>137</v>
      </c>
      <c r="P51" s="20">
        <v>32</v>
      </c>
      <c r="Q51" s="40"/>
      <c r="R51" s="40"/>
      <c r="S51" s="21"/>
      <c r="T51" s="35"/>
      <c r="U51" s="21"/>
      <c r="V51" s="20">
        <v>45</v>
      </c>
      <c r="W51" s="21"/>
      <c r="X51" s="20">
        <v>28</v>
      </c>
      <c r="Y51" s="20"/>
      <c r="Z51" s="20">
        <v>30</v>
      </c>
      <c r="AA51" s="40"/>
      <c r="AB51" s="20"/>
      <c r="AC51" s="20"/>
      <c r="AD51" s="40"/>
      <c r="AE51" s="21"/>
      <c r="AF51" s="40"/>
      <c r="AG51" s="40"/>
      <c r="AH51" s="40"/>
      <c r="AI51" s="21"/>
      <c r="AJ51" s="18"/>
      <c r="AK51" s="18"/>
      <c r="AL51" s="18"/>
      <c r="AM51" s="18"/>
      <c r="AO51" s="18"/>
      <c r="AP51" s="22">
        <f>SUM($AP$49:$AP$50)</f>
        <v>6146</v>
      </c>
      <c r="AQ51" s="22">
        <f>SUM($AQ$49:$AQ$50)</f>
        <v>2160</v>
      </c>
      <c r="AR51" s="43"/>
      <c r="AS51" s="22">
        <f>SUM($AS$49:$AS$50)</f>
        <v>1240</v>
      </c>
      <c r="AT51" s="22">
        <f>SUM($AT$49:$AT$50)</f>
        <v>2207</v>
      </c>
      <c r="AU51" s="43"/>
      <c r="AV51" s="22">
        <f>SUM($AV$49:$AV$50)</f>
        <v>6033</v>
      </c>
      <c r="AW51" s="23">
        <f>SUM($AW$49:$AW$50)</f>
        <v>17786</v>
      </c>
      <c r="AX51" s="22">
        <f>SUM($AX$49:$AX$50)</f>
        <v>6787</v>
      </c>
      <c r="AY51" s="22">
        <f>SUM($AY$49:$AY$50)</f>
        <v>5573</v>
      </c>
      <c r="AZ51" s="43"/>
      <c r="BA51" s="22">
        <f>SUM($BA$49:$BA$50)</f>
        <v>1139</v>
      </c>
      <c r="BB51" s="22">
        <f>SUM($BB$49:$BB$50)</f>
        <v>1756</v>
      </c>
      <c r="BC51" s="43"/>
      <c r="BD51" s="43"/>
      <c r="BE51" s="23">
        <f>SUM($BE$49:$BE$50)</f>
        <v>15255</v>
      </c>
      <c r="BF51" s="36">
        <f>SUM($BF$49:$BF$50)</f>
        <v>8006</v>
      </c>
      <c r="BG51" s="23">
        <f>SUM($BG$49:$BG$50)</f>
        <v>8006</v>
      </c>
      <c r="BH51" s="22">
        <f>SUM($BH$49:$BH$50)</f>
        <v>3140</v>
      </c>
      <c r="BI51" s="23">
        <f>SUM($BI$49:$BI$50)</f>
        <v>3140</v>
      </c>
      <c r="BJ51" s="22">
        <f>SUM($BJ$49:$BJ$50)</f>
        <v>1487</v>
      </c>
      <c r="BK51" s="22">
        <f>SUM($BK$49:$BK$50)</f>
        <v>5405</v>
      </c>
      <c r="BL51" s="22">
        <f>SUM($BL$49:$BL$50)</f>
        <v>1664</v>
      </c>
      <c r="BM51" s="22">
        <f>SUM($BM$49:$BM$50)</f>
        <v>6</v>
      </c>
      <c r="BN51" s="22">
        <f>SUM($BN$49:$BN$50)</f>
        <v>4874</v>
      </c>
      <c r="BO51" s="22">
        <f>SUM($BO$49:$BO$50)</f>
        <v>6374</v>
      </c>
      <c r="BP51" s="43"/>
      <c r="BQ51" s="23">
        <f>SUM($BQ$49:$BQ$50)</f>
        <v>19810</v>
      </c>
      <c r="BR51" s="43"/>
      <c r="BS51" s="43"/>
      <c r="BT51" s="43"/>
      <c r="BU51" s="23">
        <f>SUM($BU$49:$BU$50)</f>
        <v>0</v>
      </c>
      <c r="BV51" s="22">
        <f>SUM($BV$49:$BV$50)</f>
        <v>2</v>
      </c>
      <c r="BW51" s="24">
        <f>SUM($BW$49:$BW$50)</f>
        <v>43</v>
      </c>
      <c r="BX51" s="22">
        <f>SUM($AP$51:$BW$51,-$AW$51,-$BE$51,-$BG$51,-$BI$51,-$BQ$51,-$BU$51)</f>
        <v>64042</v>
      </c>
      <c r="BY51" s="25" t="s">
        <v>172</v>
      </c>
    </row>
    <row r="52" spans="2:77" ht="14.4" x14ac:dyDescent="0.3">
      <c r="B52" s="26">
        <v>22</v>
      </c>
      <c r="C52" s="27" t="s">
        <v>173</v>
      </c>
      <c r="D52" s="28">
        <v>2</v>
      </c>
      <c r="E52" s="28">
        <v>0</v>
      </c>
      <c r="F52" s="41"/>
      <c r="G52" s="28">
        <v>2</v>
      </c>
      <c r="H52" s="28">
        <v>0</v>
      </c>
      <c r="I52" s="41"/>
      <c r="J52" s="28">
        <v>3</v>
      </c>
      <c r="K52" s="29">
        <f>SUM($D$52:$J$52)</f>
        <v>7</v>
      </c>
      <c r="L52" s="28">
        <v>2</v>
      </c>
      <c r="M52" s="28">
        <v>0</v>
      </c>
      <c r="N52" s="41"/>
      <c r="O52" s="28">
        <v>0</v>
      </c>
      <c r="P52" s="28">
        <v>3</v>
      </c>
      <c r="Q52" s="41"/>
      <c r="R52" s="41"/>
      <c r="S52" s="29">
        <f>SUM($L$52:$R$52)</f>
        <v>5</v>
      </c>
      <c r="T52" s="38"/>
      <c r="U52" s="29">
        <f>SUM($T$52:$T$52)</f>
        <v>0</v>
      </c>
      <c r="V52" s="28">
        <v>2</v>
      </c>
      <c r="W52" s="29">
        <f>SUM($V$52:$V$52)</f>
        <v>2</v>
      </c>
      <c r="X52" s="28">
        <v>6</v>
      </c>
      <c r="Y52" s="28">
        <v>5</v>
      </c>
      <c r="Z52" s="28">
        <v>3</v>
      </c>
      <c r="AA52" s="41"/>
      <c r="AB52" s="28">
        <v>9</v>
      </c>
      <c r="AC52" s="28">
        <v>6</v>
      </c>
      <c r="AD52" s="41"/>
      <c r="AE52" s="29">
        <f>SUM($X$52:$AD$52)</f>
        <v>29</v>
      </c>
      <c r="AF52" s="41"/>
      <c r="AG52" s="41"/>
      <c r="AH52" s="41"/>
      <c r="AI52" s="29">
        <f>SUM($AF$52:$AH$52)</f>
        <v>0</v>
      </c>
      <c r="AJ52" s="28">
        <v>0</v>
      </c>
      <c r="AK52" s="28">
        <v>43</v>
      </c>
      <c r="AL52" s="30">
        <v>0.16855300000000001</v>
      </c>
      <c r="AM52" s="31">
        <v>6</v>
      </c>
      <c r="AO52" s="26">
        <v>22</v>
      </c>
      <c r="AP52" s="31">
        <v>0</v>
      </c>
      <c r="AQ52" s="31">
        <v>0</v>
      </c>
      <c r="AR52" s="43"/>
      <c r="AS52" s="31">
        <v>0</v>
      </c>
      <c r="AT52" s="31">
        <v>0</v>
      </c>
      <c r="AU52" s="43"/>
      <c r="AV52" s="31">
        <v>0</v>
      </c>
      <c r="AW52" s="32">
        <f>SUM($AP$52:$AV$52)</f>
        <v>0</v>
      </c>
      <c r="AX52" s="31">
        <v>0</v>
      </c>
      <c r="AY52" s="31">
        <v>0</v>
      </c>
      <c r="AZ52" s="43"/>
      <c r="BA52" s="31">
        <v>0</v>
      </c>
      <c r="BB52" s="31">
        <v>0</v>
      </c>
      <c r="BC52" s="43"/>
      <c r="BD52" s="43"/>
      <c r="BE52" s="32">
        <f>SUM($AX$52:$BD$52)</f>
        <v>0</v>
      </c>
      <c r="BF52" s="39"/>
      <c r="BG52" s="32">
        <f>SUM($BF$52:$BF$52)</f>
        <v>0</v>
      </c>
      <c r="BH52" s="31">
        <v>0</v>
      </c>
      <c r="BI52" s="32">
        <f>SUM($BH$52:$BH$52)</f>
        <v>0</v>
      </c>
      <c r="BJ52" s="31">
        <v>1</v>
      </c>
      <c r="BK52" s="31">
        <v>0</v>
      </c>
      <c r="BL52" s="31">
        <v>0</v>
      </c>
      <c r="BM52" s="31">
        <v>-6</v>
      </c>
      <c r="BN52" s="31">
        <v>1</v>
      </c>
      <c r="BO52" s="31">
        <v>1</v>
      </c>
      <c r="BP52" s="43"/>
      <c r="BQ52" s="32">
        <f>SUM($BJ$52:$BP$52)</f>
        <v>-3</v>
      </c>
      <c r="BR52" s="43"/>
      <c r="BS52" s="43"/>
      <c r="BT52" s="43"/>
      <c r="BU52" s="32">
        <f>SUM($BR$52:$BT$52)</f>
        <v>0</v>
      </c>
      <c r="BV52" s="31">
        <v>0</v>
      </c>
      <c r="BW52" s="33">
        <v>3</v>
      </c>
      <c r="BX52" s="31"/>
      <c r="BY52" s="34" t="s">
        <v>94</v>
      </c>
    </row>
    <row r="53" spans="2:77" ht="14.4" x14ac:dyDescent="0.3">
      <c r="B53" s="18"/>
      <c r="C53" s="19" t="s">
        <v>174</v>
      </c>
      <c r="D53" s="20"/>
      <c r="E53" s="20">
        <v>33</v>
      </c>
      <c r="F53" s="40"/>
      <c r="G53" s="20">
        <v>25</v>
      </c>
      <c r="H53" s="20">
        <v>36</v>
      </c>
      <c r="I53" s="40"/>
      <c r="J53" s="20"/>
      <c r="K53" s="21"/>
      <c r="L53" s="20"/>
      <c r="M53" s="20"/>
      <c r="N53" s="40"/>
      <c r="O53" s="40"/>
      <c r="P53" s="20">
        <v>31</v>
      </c>
      <c r="Q53" s="40"/>
      <c r="R53" s="40"/>
      <c r="S53" s="21"/>
      <c r="T53" s="35"/>
      <c r="U53" s="21"/>
      <c r="V53" s="20">
        <v>41</v>
      </c>
      <c r="W53" s="21"/>
      <c r="X53" s="20">
        <v>27</v>
      </c>
      <c r="Y53" s="20"/>
      <c r="Z53" s="20">
        <v>29</v>
      </c>
      <c r="AA53" s="40"/>
      <c r="AB53" s="20"/>
      <c r="AC53" s="20"/>
      <c r="AD53" s="40"/>
      <c r="AE53" s="21"/>
      <c r="AF53" s="40"/>
      <c r="AG53" s="40"/>
      <c r="AH53" s="40"/>
      <c r="AI53" s="21"/>
      <c r="AJ53" s="18"/>
      <c r="AK53" s="18"/>
      <c r="AL53" s="18"/>
      <c r="AM53" s="18"/>
      <c r="AO53" s="18"/>
      <c r="AP53" s="22">
        <f>SUM($AP$51:$AP$52)</f>
        <v>6146</v>
      </c>
      <c r="AQ53" s="22">
        <f>SUM($AQ$51:$AQ$52)</f>
        <v>2160</v>
      </c>
      <c r="AR53" s="43"/>
      <c r="AS53" s="22">
        <f>SUM($AS$51:$AS$52)</f>
        <v>1240</v>
      </c>
      <c r="AT53" s="22">
        <f>SUM($AT$51:$AT$52)</f>
        <v>2207</v>
      </c>
      <c r="AU53" s="43"/>
      <c r="AV53" s="22">
        <f>SUM($AV$51:$AV$52)</f>
        <v>6033</v>
      </c>
      <c r="AW53" s="23">
        <f>SUM($AW$51:$AW$52)</f>
        <v>17786</v>
      </c>
      <c r="AX53" s="22">
        <f>SUM($AX$51:$AX$52)</f>
        <v>6787</v>
      </c>
      <c r="AY53" s="22">
        <f>SUM($AY$51:$AY$52)</f>
        <v>5573</v>
      </c>
      <c r="AZ53" s="43"/>
      <c r="BA53" s="22">
        <f>SUM($BA$51:$BA$52)</f>
        <v>1139</v>
      </c>
      <c r="BB53" s="22">
        <f>SUM($BB$51:$BB$52)</f>
        <v>1756</v>
      </c>
      <c r="BC53" s="43"/>
      <c r="BD53" s="43"/>
      <c r="BE53" s="23">
        <f>SUM($BE$51:$BE$52)</f>
        <v>15255</v>
      </c>
      <c r="BF53" s="36">
        <f>SUM($BF$51:$BF$52)</f>
        <v>8006</v>
      </c>
      <c r="BG53" s="23">
        <f>SUM($BG$51:$BG$52)</f>
        <v>8006</v>
      </c>
      <c r="BH53" s="22">
        <f>SUM($BH$51:$BH$52)</f>
        <v>3140</v>
      </c>
      <c r="BI53" s="23">
        <f>SUM($BI$51:$BI$52)</f>
        <v>3140</v>
      </c>
      <c r="BJ53" s="22">
        <f>SUM($BJ$51:$BJ$52)</f>
        <v>1488</v>
      </c>
      <c r="BK53" s="22">
        <f>SUM($BK$51:$BK$52)</f>
        <v>5405</v>
      </c>
      <c r="BL53" s="22">
        <f>SUM($BL$51:$BL$52)</f>
        <v>1664</v>
      </c>
      <c r="BM53" s="42">
        <f>SUM($BM$51:$BM$52)</f>
        <v>0</v>
      </c>
      <c r="BN53" s="22">
        <f>SUM($BN$51:$BN$52)</f>
        <v>4875</v>
      </c>
      <c r="BO53" s="22">
        <f>SUM($BO$51:$BO$52)</f>
        <v>6375</v>
      </c>
      <c r="BP53" s="43"/>
      <c r="BQ53" s="23">
        <f>SUM($BQ$51:$BQ$52)</f>
        <v>19807</v>
      </c>
      <c r="BR53" s="43"/>
      <c r="BS53" s="43"/>
      <c r="BT53" s="43"/>
      <c r="BU53" s="23">
        <f>SUM($BU$51:$BU$52)</f>
        <v>0</v>
      </c>
      <c r="BV53" s="22">
        <f>SUM($BV$51:$BV$52)</f>
        <v>2</v>
      </c>
      <c r="BW53" s="24">
        <f>SUM($BW$51:$BW$52)</f>
        <v>46</v>
      </c>
      <c r="BX53" s="22">
        <f>SUM($AP$53:$BW$53,-$AW$53,-$BE$53,-$BG$53,-$BI$53,-$BQ$53,-$BU$53)</f>
        <v>64042</v>
      </c>
      <c r="BY53" s="25" t="s">
        <v>95</v>
      </c>
    </row>
    <row r="54" spans="2:77" ht="14.4" x14ac:dyDescent="0.3">
      <c r="B54" s="26">
        <v>23</v>
      </c>
      <c r="C54" s="27" t="s">
        <v>175</v>
      </c>
      <c r="D54" s="28">
        <v>36</v>
      </c>
      <c r="E54" s="28">
        <v>29</v>
      </c>
      <c r="F54" s="41"/>
      <c r="G54" s="28">
        <v>18</v>
      </c>
      <c r="H54" s="28">
        <v>14</v>
      </c>
      <c r="I54" s="41"/>
      <c r="J54" s="28">
        <v>14</v>
      </c>
      <c r="K54" s="29">
        <f>SUM($D$54:$J$54)</f>
        <v>111</v>
      </c>
      <c r="L54" s="28">
        <v>383</v>
      </c>
      <c r="M54" s="28">
        <v>206</v>
      </c>
      <c r="N54" s="41"/>
      <c r="O54" s="41" t="s">
        <v>66</v>
      </c>
      <c r="P54" s="28">
        <v>344</v>
      </c>
      <c r="Q54" s="41"/>
      <c r="R54" s="41"/>
      <c r="S54" s="29">
        <f>SUM($L$54:$R$54)</f>
        <v>933</v>
      </c>
      <c r="T54" s="38"/>
      <c r="U54" s="29">
        <f>SUM($T$54:$T$54)</f>
        <v>0</v>
      </c>
      <c r="V54" s="28">
        <v>31</v>
      </c>
      <c r="W54" s="29">
        <f>SUM($V$54:$V$54)</f>
        <v>31</v>
      </c>
      <c r="X54" s="28">
        <v>5</v>
      </c>
      <c r="Y54" s="28">
        <v>15</v>
      </c>
      <c r="Z54" s="28">
        <v>4</v>
      </c>
      <c r="AA54" s="41"/>
      <c r="AB54" s="28">
        <v>5</v>
      </c>
      <c r="AC54" s="28">
        <v>2</v>
      </c>
      <c r="AD54" s="41"/>
      <c r="AE54" s="29">
        <f>SUM($X$54:$AD$54)</f>
        <v>31</v>
      </c>
      <c r="AF54" s="41"/>
      <c r="AG54" s="41"/>
      <c r="AH54" s="41"/>
      <c r="AI54" s="29">
        <f>SUM($AF$54:$AH$54)</f>
        <v>0</v>
      </c>
      <c r="AJ54" s="28">
        <v>3</v>
      </c>
      <c r="AK54" s="28">
        <v>1109</v>
      </c>
      <c r="AL54" s="30">
        <v>1</v>
      </c>
      <c r="AM54" s="31">
        <v>1109</v>
      </c>
      <c r="AO54" s="26">
        <v>23</v>
      </c>
      <c r="AP54" s="31">
        <v>36</v>
      </c>
      <c r="AQ54" s="31">
        <v>29</v>
      </c>
      <c r="AR54" s="43"/>
      <c r="AS54" s="31">
        <v>18</v>
      </c>
      <c r="AT54" s="31">
        <v>14</v>
      </c>
      <c r="AU54" s="43"/>
      <c r="AV54" s="31">
        <v>14</v>
      </c>
      <c r="AW54" s="32">
        <f>SUM($AP$54:$AV$54)</f>
        <v>111</v>
      </c>
      <c r="AX54" s="31">
        <v>383</v>
      </c>
      <c r="AY54" s="31">
        <v>206</v>
      </c>
      <c r="AZ54" s="43"/>
      <c r="BA54" s="31">
        <v>-1109</v>
      </c>
      <c r="BB54" s="31">
        <v>344</v>
      </c>
      <c r="BC54" s="43"/>
      <c r="BD54" s="43"/>
      <c r="BE54" s="32">
        <f>SUM($AX$54:$BD$54)</f>
        <v>-176</v>
      </c>
      <c r="BF54" s="39"/>
      <c r="BG54" s="32">
        <f>SUM($BF$54:$BF$54)</f>
        <v>0</v>
      </c>
      <c r="BH54" s="31">
        <v>31</v>
      </c>
      <c r="BI54" s="32">
        <f>SUM($BH$54:$BH$54)</f>
        <v>31</v>
      </c>
      <c r="BJ54" s="31">
        <v>5</v>
      </c>
      <c r="BK54" s="31">
        <v>15</v>
      </c>
      <c r="BL54" s="31">
        <v>4</v>
      </c>
      <c r="BM54" s="43"/>
      <c r="BN54" s="31">
        <v>5</v>
      </c>
      <c r="BO54" s="31">
        <v>2</v>
      </c>
      <c r="BP54" s="43"/>
      <c r="BQ54" s="32">
        <f>SUM($BJ$54:$BP$54)</f>
        <v>31</v>
      </c>
      <c r="BR54" s="43"/>
      <c r="BS54" s="43"/>
      <c r="BT54" s="43"/>
      <c r="BU54" s="32">
        <f>SUM($BR$54:$BT$54)</f>
        <v>0</v>
      </c>
      <c r="BV54" s="31">
        <v>3</v>
      </c>
      <c r="BW54" s="33">
        <v>0</v>
      </c>
      <c r="BX54" s="31"/>
      <c r="BY54" s="34" t="s">
        <v>97</v>
      </c>
    </row>
    <row r="55" spans="2:77" ht="14.4" x14ac:dyDescent="0.3">
      <c r="B55" s="18"/>
      <c r="C55" s="19" t="s">
        <v>174</v>
      </c>
      <c r="D55" s="20"/>
      <c r="E55" s="20">
        <v>34</v>
      </c>
      <c r="F55" s="40"/>
      <c r="G55" s="20">
        <v>26</v>
      </c>
      <c r="H55" s="20">
        <v>38</v>
      </c>
      <c r="I55" s="40"/>
      <c r="J55" s="20"/>
      <c r="K55" s="21"/>
      <c r="L55" s="20"/>
      <c r="M55" s="20"/>
      <c r="N55" s="40"/>
      <c r="O55" s="40"/>
      <c r="P55" s="20">
        <v>32</v>
      </c>
      <c r="Q55" s="40"/>
      <c r="R55" s="40"/>
      <c r="S55" s="21"/>
      <c r="T55" s="35"/>
      <c r="U55" s="21"/>
      <c r="V55" s="20">
        <v>45</v>
      </c>
      <c r="W55" s="21"/>
      <c r="X55" s="20" t="s">
        <v>137</v>
      </c>
      <c r="Y55" s="20"/>
      <c r="Z55" s="20" t="s">
        <v>137</v>
      </c>
      <c r="AA55" s="40"/>
      <c r="AB55" s="20"/>
      <c r="AC55" s="20"/>
      <c r="AD55" s="40"/>
      <c r="AE55" s="21"/>
      <c r="AF55" s="40"/>
      <c r="AG55" s="40"/>
      <c r="AH55" s="40"/>
      <c r="AI55" s="21"/>
      <c r="AJ55" s="18"/>
      <c r="AK55" s="18"/>
      <c r="AL55" s="18"/>
      <c r="AM55" s="18"/>
      <c r="AO55" s="18"/>
      <c r="AP55" s="22">
        <f>SUM($AP$53:$AP$54)</f>
        <v>6182</v>
      </c>
      <c r="AQ55" s="22">
        <f>SUM($AQ$53:$AQ$54)</f>
        <v>2189</v>
      </c>
      <c r="AR55" s="43"/>
      <c r="AS55" s="22">
        <f>SUM($AS$53:$AS$54)</f>
        <v>1258</v>
      </c>
      <c r="AT55" s="22">
        <f>SUM($AT$53:$AT$54)</f>
        <v>2221</v>
      </c>
      <c r="AU55" s="43"/>
      <c r="AV55" s="22">
        <f>SUM($AV$53:$AV$54)</f>
        <v>6047</v>
      </c>
      <c r="AW55" s="23">
        <f>SUM($AW$53:$AW$54)</f>
        <v>17897</v>
      </c>
      <c r="AX55" s="22">
        <f>SUM($AX$53:$AX$54)</f>
        <v>7170</v>
      </c>
      <c r="AY55" s="22">
        <f>SUM($AY$53:$AY$54)</f>
        <v>5779</v>
      </c>
      <c r="AZ55" s="43"/>
      <c r="BA55" s="22">
        <f>SUM($BA$53:$BA$54)</f>
        <v>30</v>
      </c>
      <c r="BB55" s="22">
        <f>SUM($BB$53:$BB$54)</f>
        <v>2100</v>
      </c>
      <c r="BC55" s="43"/>
      <c r="BD55" s="43"/>
      <c r="BE55" s="23">
        <f>SUM($BE$53:$BE$54)</f>
        <v>15079</v>
      </c>
      <c r="BF55" s="36">
        <f>SUM($BF$53:$BF$54)</f>
        <v>8006</v>
      </c>
      <c r="BG55" s="23">
        <f>SUM($BG$53:$BG$54)</f>
        <v>8006</v>
      </c>
      <c r="BH55" s="22">
        <f>SUM($BH$53:$BH$54)</f>
        <v>3171</v>
      </c>
      <c r="BI55" s="23">
        <f>SUM($BI$53:$BI$54)</f>
        <v>3171</v>
      </c>
      <c r="BJ55" s="22">
        <f>SUM($BJ$53:$BJ$54)</f>
        <v>1493</v>
      </c>
      <c r="BK55" s="22">
        <f>SUM($BK$53:$BK$54)</f>
        <v>5420</v>
      </c>
      <c r="BL55" s="22">
        <f>SUM($BL$53:$BL$54)</f>
        <v>1668</v>
      </c>
      <c r="BM55" s="43"/>
      <c r="BN55" s="22">
        <f>SUM($BN$53:$BN$54)</f>
        <v>4880</v>
      </c>
      <c r="BO55" s="22">
        <f>SUM($BO$53:$BO$54)</f>
        <v>6377</v>
      </c>
      <c r="BP55" s="43"/>
      <c r="BQ55" s="23">
        <f>SUM($BQ$53:$BQ$54)</f>
        <v>19838</v>
      </c>
      <c r="BR55" s="43"/>
      <c r="BS55" s="43"/>
      <c r="BT55" s="43"/>
      <c r="BU55" s="23">
        <f>SUM($BU$53:$BU$54)</f>
        <v>0</v>
      </c>
      <c r="BV55" s="22">
        <f>SUM($BV$53:$BV$54)</f>
        <v>5</v>
      </c>
      <c r="BW55" s="24">
        <f>SUM($BW$53:$BW$54)</f>
        <v>46</v>
      </c>
      <c r="BX55" s="22">
        <f>SUM($AP$55:$BW$55,-$AW$55,-$BE$55,-$BG$55,-$BI$55,-$BQ$55,-$BU$55)</f>
        <v>64042</v>
      </c>
      <c r="BY55" s="25" t="s">
        <v>176</v>
      </c>
    </row>
    <row r="56" spans="2:77" ht="14.4" x14ac:dyDescent="0.3">
      <c r="B56" s="26">
        <v>24</v>
      </c>
      <c r="C56" s="27" t="s">
        <v>177</v>
      </c>
      <c r="D56" s="28">
        <v>4</v>
      </c>
      <c r="E56" s="28">
        <v>6</v>
      </c>
      <c r="F56" s="41"/>
      <c r="G56" s="28">
        <v>3</v>
      </c>
      <c r="H56" s="28">
        <v>3</v>
      </c>
      <c r="I56" s="41"/>
      <c r="J56" s="28">
        <v>5</v>
      </c>
      <c r="K56" s="29">
        <f>SUM($D$56:$J$56)</f>
        <v>21</v>
      </c>
      <c r="L56" s="28">
        <v>72</v>
      </c>
      <c r="M56" s="28">
        <v>39</v>
      </c>
      <c r="N56" s="41"/>
      <c r="O56" s="41"/>
      <c r="P56" s="28">
        <v>60</v>
      </c>
      <c r="Q56" s="41"/>
      <c r="R56" s="41"/>
      <c r="S56" s="29">
        <f>SUM($L$56:$R$56)</f>
        <v>171</v>
      </c>
      <c r="T56" s="38"/>
      <c r="U56" s="29">
        <f>SUM($T$56:$T$56)</f>
        <v>0</v>
      </c>
      <c r="V56" s="28">
        <v>8</v>
      </c>
      <c r="W56" s="29">
        <f>SUM($V$56:$V$56)</f>
        <v>8</v>
      </c>
      <c r="X56" s="28">
        <v>0</v>
      </c>
      <c r="Y56" s="28">
        <v>0</v>
      </c>
      <c r="Z56" s="28">
        <v>0</v>
      </c>
      <c r="AA56" s="41"/>
      <c r="AB56" s="28">
        <v>0</v>
      </c>
      <c r="AC56" s="28">
        <v>1</v>
      </c>
      <c r="AD56" s="41"/>
      <c r="AE56" s="29">
        <f>SUM($X$56:$AD$56)</f>
        <v>1</v>
      </c>
      <c r="AF56" s="41"/>
      <c r="AG56" s="41"/>
      <c r="AH56" s="41"/>
      <c r="AI56" s="29">
        <f>SUM($AF$56:$AH$56)</f>
        <v>0</v>
      </c>
      <c r="AJ56" s="28">
        <v>0</v>
      </c>
      <c r="AK56" s="28">
        <v>201</v>
      </c>
      <c r="AL56" s="30">
        <v>0.16855300000000001</v>
      </c>
      <c r="AM56" s="31">
        <v>30</v>
      </c>
      <c r="AO56" s="26">
        <v>24</v>
      </c>
      <c r="AP56" s="31">
        <v>0</v>
      </c>
      <c r="AQ56" s="31">
        <v>1</v>
      </c>
      <c r="AR56" s="43"/>
      <c r="AS56" s="31">
        <v>0</v>
      </c>
      <c r="AT56" s="31">
        <v>0</v>
      </c>
      <c r="AU56" s="43"/>
      <c r="AV56" s="31">
        <v>0</v>
      </c>
      <c r="AW56" s="32">
        <f>SUM($AP$56:$AV$56)</f>
        <v>1</v>
      </c>
      <c r="AX56" s="31">
        <v>12</v>
      </c>
      <c r="AY56" s="31">
        <v>6</v>
      </c>
      <c r="AZ56" s="43"/>
      <c r="BA56" s="31">
        <v>-30</v>
      </c>
      <c r="BB56" s="31">
        <v>10</v>
      </c>
      <c r="BC56" s="43"/>
      <c r="BD56" s="43"/>
      <c r="BE56" s="32">
        <f>SUM($AX$56:$BD$56)</f>
        <v>-2</v>
      </c>
      <c r="BF56" s="39"/>
      <c r="BG56" s="32">
        <f>SUM($BF$56:$BF$56)</f>
        <v>0</v>
      </c>
      <c r="BH56" s="31">
        <v>1</v>
      </c>
      <c r="BI56" s="32">
        <f>SUM($BH$56:$BH$56)</f>
        <v>1</v>
      </c>
      <c r="BJ56" s="31">
        <v>0</v>
      </c>
      <c r="BK56" s="31">
        <v>0</v>
      </c>
      <c r="BL56" s="31">
        <v>0</v>
      </c>
      <c r="BM56" s="43"/>
      <c r="BN56" s="31">
        <v>0</v>
      </c>
      <c r="BO56" s="31">
        <v>0</v>
      </c>
      <c r="BP56" s="43"/>
      <c r="BQ56" s="32">
        <f>SUM($BJ$56:$BP$56)</f>
        <v>0</v>
      </c>
      <c r="BR56" s="43"/>
      <c r="BS56" s="43"/>
      <c r="BT56" s="43"/>
      <c r="BU56" s="32">
        <f>SUM($BR$56:$BT$56)</f>
        <v>0</v>
      </c>
      <c r="BV56" s="31">
        <v>0</v>
      </c>
      <c r="BW56" s="33">
        <v>0</v>
      </c>
      <c r="BX56" s="31"/>
      <c r="BY56" s="34" t="s">
        <v>97</v>
      </c>
    </row>
    <row r="57" spans="2:77" ht="14.4" x14ac:dyDescent="0.3">
      <c r="B57" s="18"/>
      <c r="C57" s="19" t="s">
        <v>178</v>
      </c>
      <c r="D57" s="20"/>
      <c r="E57" s="20">
        <v>33</v>
      </c>
      <c r="F57" s="40"/>
      <c r="G57" s="40"/>
      <c r="H57" s="20">
        <v>36</v>
      </c>
      <c r="I57" s="40"/>
      <c r="J57" s="20"/>
      <c r="K57" s="21"/>
      <c r="L57" s="20"/>
      <c r="M57" s="20"/>
      <c r="N57" s="40"/>
      <c r="O57" s="40"/>
      <c r="P57" s="20">
        <v>31</v>
      </c>
      <c r="Q57" s="40"/>
      <c r="R57" s="40"/>
      <c r="S57" s="21"/>
      <c r="T57" s="35"/>
      <c r="U57" s="21"/>
      <c r="V57" s="20">
        <v>41</v>
      </c>
      <c r="W57" s="21"/>
      <c r="X57" s="20">
        <v>27</v>
      </c>
      <c r="Y57" s="20"/>
      <c r="Z57" s="20">
        <v>29</v>
      </c>
      <c r="AA57" s="40"/>
      <c r="AB57" s="20"/>
      <c r="AC57" s="20"/>
      <c r="AD57" s="40"/>
      <c r="AE57" s="21"/>
      <c r="AF57" s="40"/>
      <c r="AG57" s="40"/>
      <c r="AH57" s="40"/>
      <c r="AI57" s="21"/>
      <c r="AJ57" s="18"/>
      <c r="AK57" s="18"/>
      <c r="AL57" s="18"/>
      <c r="AM57" s="18"/>
      <c r="AO57" s="18"/>
      <c r="AP57" s="22">
        <f>SUM($AP$55:$AP$56)</f>
        <v>6182</v>
      </c>
      <c r="AQ57" s="22">
        <f>SUM($AQ$55:$AQ$56)</f>
        <v>2190</v>
      </c>
      <c r="AR57" s="43"/>
      <c r="AS57" s="22">
        <f>SUM($AS$55:$AS$56)</f>
        <v>1258</v>
      </c>
      <c r="AT57" s="22">
        <f>SUM($AT$55:$AT$56)</f>
        <v>2221</v>
      </c>
      <c r="AU57" s="43"/>
      <c r="AV57" s="22">
        <f>SUM($AV$55:$AV$56)</f>
        <v>6047</v>
      </c>
      <c r="AW57" s="23">
        <f>SUM($AW$55:$AW$56)</f>
        <v>17898</v>
      </c>
      <c r="AX57" s="22">
        <f>SUM($AX$55:$AX$56)</f>
        <v>7182</v>
      </c>
      <c r="AY57" s="22">
        <f>SUM($AY$55:$AY$56)</f>
        <v>5785</v>
      </c>
      <c r="AZ57" s="43"/>
      <c r="BA57" s="42">
        <f>SUM($BA$55:$BA$56)</f>
        <v>0</v>
      </c>
      <c r="BB57" s="22">
        <f>SUM($BB$55:$BB$56)</f>
        <v>2110</v>
      </c>
      <c r="BC57" s="43"/>
      <c r="BD57" s="43"/>
      <c r="BE57" s="23">
        <f>SUM($BE$55:$BE$56)</f>
        <v>15077</v>
      </c>
      <c r="BF57" s="36">
        <f>SUM($BF$55:$BF$56)</f>
        <v>8006</v>
      </c>
      <c r="BG57" s="23">
        <f>SUM($BG$55:$BG$56)</f>
        <v>8006</v>
      </c>
      <c r="BH57" s="22">
        <f>SUM($BH$55:$BH$56)</f>
        <v>3172</v>
      </c>
      <c r="BI57" s="23">
        <f>SUM($BI$55:$BI$56)</f>
        <v>3172</v>
      </c>
      <c r="BJ57" s="22">
        <f>SUM($BJ$55:$BJ$56)</f>
        <v>1493</v>
      </c>
      <c r="BK57" s="22">
        <f>SUM($BK$55:$BK$56)</f>
        <v>5420</v>
      </c>
      <c r="BL57" s="22">
        <f>SUM($BL$55:$BL$56)</f>
        <v>1668</v>
      </c>
      <c r="BM57" s="43"/>
      <c r="BN57" s="22">
        <f>SUM($BN$55:$BN$56)</f>
        <v>4880</v>
      </c>
      <c r="BO57" s="22">
        <f>SUM($BO$55:$BO$56)</f>
        <v>6377</v>
      </c>
      <c r="BP57" s="43"/>
      <c r="BQ57" s="23">
        <f>SUM($BQ$55:$BQ$56)</f>
        <v>19838</v>
      </c>
      <c r="BR57" s="43"/>
      <c r="BS57" s="43"/>
      <c r="BT57" s="43"/>
      <c r="BU57" s="23">
        <f>SUM($BU$55:$BU$56)</f>
        <v>0</v>
      </c>
      <c r="BV57" s="22">
        <f>SUM($BV$55:$BV$56)</f>
        <v>5</v>
      </c>
      <c r="BW57" s="24">
        <f>SUM($BW$55:$BW$56)</f>
        <v>46</v>
      </c>
      <c r="BX57" s="22">
        <f>SUM($AP$57:$BW$57,-$AW$57,-$BE$57,-$BG$57,-$BI$57,-$BQ$57,-$BU$57)</f>
        <v>64042</v>
      </c>
      <c r="BY57" s="25" t="s">
        <v>98</v>
      </c>
    </row>
    <row r="58" spans="2:77" ht="14.4" x14ac:dyDescent="0.3">
      <c r="B58" s="26">
        <v>25</v>
      </c>
      <c r="C58" s="27" t="s">
        <v>179</v>
      </c>
      <c r="D58" s="28">
        <v>422</v>
      </c>
      <c r="E58" s="28">
        <v>101</v>
      </c>
      <c r="F58" s="41"/>
      <c r="G58" s="41" t="s">
        <v>66</v>
      </c>
      <c r="H58" s="28">
        <v>304</v>
      </c>
      <c r="I58" s="41"/>
      <c r="J58" s="28">
        <v>266</v>
      </c>
      <c r="K58" s="29">
        <f>SUM($D$58:$J$58)</f>
        <v>1093</v>
      </c>
      <c r="L58" s="28">
        <v>55</v>
      </c>
      <c r="M58" s="28">
        <v>21</v>
      </c>
      <c r="N58" s="41"/>
      <c r="O58" s="41"/>
      <c r="P58" s="28">
        <v>29</v>
      </c>
      <c r="Q58" s="41"/>
      <c r="R58" s="41"/>
      <c r="S58" s="29">
        <f>SUM($L$58:$R$58)</f>
        <v>105</v>
      </c>
      <c r="T58" s="38"/>
      <c r="U58" s="29">
        <f>SUM($T$58:$T$58)</f>
        <v>0</v>
      </c>
      <c r="V58" s="28">
        <v>21</v>
      </c>
      <c r="W58" s="29">
        <f>SUM($V$58:$V$58)</f>
        <v>21</v>
      </c>
      <c r="X58" s="28">
        <v>6</v>
      </c>
      <c r="Y58" s="28">
        <v>5</v>
      </c>
      <c r="Z58" s="28">
        <v>5</v>
      </c>
      <c r="AA58" s="41"/>
      <c r="AB58" s="28">
        <v>7</v>
      </c>
      <c r="AC58" s="28">
        <v>2</v>
      </c>
      <c r="AD58" s="41"/>
      <c r="AE58" s="29">
        <f>SUM($X$58:$AD$58)</f>
        <v>25</v>
      </c>
      <c r="AF58" s="41"/>
      <c r="AG58" s="41"/>
      <c r="AH58" s="41"/>
      <c r="AI58" s="29">
        <f>SUM($AF$58:$AH$58)</f>
        <v>0</v>
      </c>
      <c r="AJ58" s="28">
        <v>2</v>
      </c>
      <c r="AK58" s="28">
        <v>1246</v>
      </c>
      <c r="AL58" s="30">
        <v>1</v>
      </c>
      <c r="AM58" s="31">
        <v>1246</v>
      </c>
      <c r="AO58" s="26">
        <v>25</v>
      </c>
      <c r="AP58" s="31">
        <v>422</v>
      </c>
      <c r="AQ58" s="31">
        <v>101</v>
      </c>
      <c r="AR58" s="43"/>
      <c r="AS58" s="31">
        <v>-1246</v>
      </c>
      <c r="AT58" s="31">
        <v>304</v>
      </c>
      <c r="AU58" s="43"/>
      <c r="AV58" s="31">
        <v>266</v>
      </c>
      <c r="AW58" s="32">
        <f>SUM($AP$58:$AV$58)</f>
        <v>-153</v>
      </c>
      <c r="AX58" s="31">
        <v>55</v>
      </c>
      <c r="AY58" s="31">
        <v>21</v>
      </c>
      <c r="AZ58" s="43"/>
      <c r="BA58" s="43"/>
      <c r="BB58" s="31">
        <v>29</v>
      </c>
      <c r="BC58" s="43"/>
      <c r="BD58" s="43"/>
      <c r="BE58" s="32">
        <f>SUM($AX$58:$BD$58)</f>
        <v>105</v>
      </c>
      <c r="BF58" s="39"/>
      <c r="BG58" s="32">
        <f>SUM($BF$58:$BF$58)</f>
        <v>0</v>
      </c>
      <c r="BH58" s="31">
        <v>21</v>
      </c>
      <c r="BI58" s="32">
        <f>SUM($BH$58:$BH$58)</f>
        <v>21</v>
      </c>
      <c r="BJ58" s="31">
        <v>6</v>
      </c>
      <c r="BK58" s="31">
        <v>5</v>
      </c>
      <c r="BL58" s="31">
        <v>5</v>
      </c>
      <c r="BM58" s="43"/>
      <c r="BN58" s="31">
        <v>7</v>
      </c>
      <c r="BO58" s="31">
        <v>2</v>
      </c>
      <c r="BP58" s="43"/>
      <c r="BQ58" s="32">
        <f>SUM($BJ$58:$BP$58)</f>
        <v>25</v>
      </c>
      <c r="BR58" s="43"/>
      <c r="BS58" s="43"/>
      <c r="BT58" s="43"/>
      <c r="BU58" s="32">
        <f>SUM($BR$58:$BT$58)</f>
        <v>0</v>
      </c>
      <c r="BV58" s="31">
        <v>2</v>
      </c>
      <c r="BW58" s="33">
        <v>0</v>
      </c>
      <c r="BX58" s="31"/>
      <c r="BY58" s="34" t="s">
        <v>100</v>
      </c>
    </row>
    <row r="59" spans="2:77" ht="14.4" x14ac:dyDescent="0.3">
      <c r="B59" s="18"/>
      <c r="C59" s="19" t="s">
        <v>178</v>
      </c>
      <c r="D59" s="20"/>
      <c r="E59" s="20">
        <v>34</v>
      </c>
      <c r="F59" s="40"/>
      <c r="G59" s="40"/>
      <c r="H59" s="20">
        <v>38</v>
      </c>
      <c r="I59" s="40"/>
      <c r="J59" s="20"/>
      <c r="K59" s="21"/>
      <c r="L59" s="20"/>
      <c r="M59" s="20"/>
      <c r="N59" s="40"/>
      <c r="O59" s="40"/>
      <c r="P59" s="20">
        <v>32</v>
      </c>
      <c r="Q59" s="40"/>
      <c r="R59" s="40"/>
      <c r="S59" s="21"/>
      <c r="T59" s="35"/>
      <c r="U59" s="21"/>
      <c r="V59" s="20">
        <v>45</v>
      </c>
      <c r="W59" s="21"/>
      <c r="X59" s="20" t="s">
        <v>137</v>
      </c>
      <c r="Y59" s="20"/>
      <c r="Z59" s="20">
        <v>30</v>
      </c>
      <c r="AA59" s="40"/>
      <c r="AB59" s="20"/>
      <c r="AC59" s="20"/>
      <c r="AD59" s="40"/>
      <c r="AE59" s="21"/>
      <c r="AF59" s="40"/>
      <c r="AG59" s="40"/>
      <c r="AH59" s="40"/>
      <c r="AI59" s="21"/>
      <c r="AJ59" s="18"/>
      <c r="AK59" s="18"/>
      <c r="AL59" s="18"/>
      <c r="AM59" s="18"/>
      <c r="AO59" s="18"/>
      <c r="AP59" s="22">
        <f>SUM($AP$57:$AP$58)</f>
        <v>6604</v>
      </c>
      <c r="AQ59" s="22">
        <f>SUM($AQ$57:$AQ$58)</f>
        <v>2291</v>
      </c>
      <c r="AR59" s="43"/>
      <c r="AS59" s="22">
        <f>SUM($AS$57:$AS$58)</f>
        <v>12</v>
      </c>
      <c r="AT59" s="22">
        <f>SUM($AT$57:$AT$58)</f>
        <v>2525</v>
      </c>
      <c r="AU59" s="43"/>
      <c r="AV59" s="22">
        <f>SUM($AV$57:$AV$58)</f>
        <v>6313</v>
      </c>
      <c r="AW59" s="23">
        <f>SUM($AW$57:$AW$58)</f>
        <v>17745</v>
      </c>
      <c r="AX59" s="22">
        <f>SUM($AX$57:$AX$58)</f>
        <v>7237</v>
      </c>
      <c r="AY59" s="22">
        <f>SUM($AY$57:$AY$58)</f>
        <v>5806</v>
      </c>
      <c r="AZ59" s="43"/>
      <c r="BA59" s="43"/>
      <c r="BB59" s="22">
        <f>SUM($BB$57:$BB$58)</f>
        <v>2139</v>
      </c>
      <c r="BC59" s="43"/>
      <c r="BD59" s="43"/>
      <c r="BE59" s="23">
        <f>SUM($BE$57:$BE$58)</f>
        <v>15182</v>
      </c>
      <c r="BF59" s="36">
        <f>SUM($BF$57:$BF$58)</f>
        <v>8006</v>
      </c>
      <c r="BG59" s="23">
        <f>SUM($BG$57:$BG$58)</f>
        <v>8006</v>
      </c>
      <c r="BH59" s="22">
        <f>SUM($BH$57:$BH$58)</f>
        <v>3193</v>
      </c>
      <c r="BI59" s="23">
        <f>SUM($BI$57:$BI$58)</f>
        <v>3193</v>
      </c>
      <c r="BJ59" s="22">
        <f>SUM($BJ$57:$BJ$58)</f>
        <v>1499</v>
      </c>
      <c r="BK59" s="22">
        <f>SUM($BK$57:$BK$58)</f>
        <v>5425</v>
      </c>
      <c r="BL59" s="22">
        <f>SUM($BL$57:$BL$58)</f>
        <v>1673</v>
      </c>
      <c r="BM59" s="43"/>
      <c r="BN59" s="22">
        <f>SUM($BN$57:$BN$58)</f>
        <v>4887</v>
      </c>
      <c r="BO59" s="22">
        <f>SUM($BO$57:$BO$58)</f>
        <v>6379</v>
      </c>
      <c r="BP59" s="43"/>
      <c r="BQ59" s="23">
        <f>SUM($BQ$57:$BQ$58)</f>
        <v>19863</v>
      </c>
      <c r="BR59" s="43"/>
      <c r="BS59" s="43"/>
      <c r="BT59" s="43"/>
      <c r="BU59" s="23">
        <f>SUM($BU$57:$BU$58)</f>
        <v>0</v>
      </c>
      <c r="BV59" s="22">
        <f>SUM($BV$57:$BV$58)</f>
        <v>7</v>
      </c>
      <c r="BW59" s="24">
        <f>SUM($BW$57:$BW$58)</f>
        <v>46</v>
      </c>
      <c r="BX59" s="22">
        <f>SUM($AP$59:$BW$59,-$AW$59,-$BE$59,-$BG$59,-$BI$59,-$BQ$59,-$BU$59)</f>
        <v>64042</v>
      </c>
      <c r="BY59" s="25" t="s">
        <v>180</v>
      </c>
    </row>
    <row r="60" spans="2:77" ht="14.4" x14ac:dyDescent="0.3">
      <c r="B60" s="26">
        <v>26</v>
      </c>
      <c r="C60" s="27" t="s">
        <v>181</v>
      </c>
      <c r="D60" s="28">
        <v>27</v>
      </c>
      <c r="E60" s="28">
        <v>6</v>
      </c>
      <c r="F60" s="41"/>
      <c r="G60" s="41"/>
      <c r="H60" s="28">
        <v>17</v>
      </c>
      <c r="I60" s="41"/>
      <c r="J60" s="28">
        <v>22</v>
      </c>
      <c r="K60" s="29">
        <f>SUM($D$60:$J$60)</f>
        <v>72</v>
      </c>
      <c r="L60" s="28">
        <v>2</v>
      </c>
      <c r="M60" s="28">
        <v>3</v>
      </c>
      <c r="N60" s="41"/>
      <c r="O60" s="41"/>
      <c r="P60" s="28">
        <v>1</v>
      </c>
      <c r="Q60" s="41"/>
      <c r="R60" s="41"/>
      <c r="S60" s="29">
        <f>SUM($L$60:$R$60)</f>
        <v>6</v>
      </c>
      <c r="T60" s="38"/>
      <c r="U60" s="29">
        <f>SUM($T$60:$T$60)</f>
        <v>0</v>
      </c>
      <c r="V60" s="28">
        <v>7</v>
      </c>
      <c r="W60" s="29">
        <f>SUM($V$60:$V$60)</f>
        <v>7</v>
      </c>
      <c r="X60" s="28">
        <v>0</v>
      </c>
      <c r="Y60" s="28">
        <v>1</v>
      </c>
      <c r="Z60" s="28">
        <v>1</v>
      </c>
      <c r="AA60" s="41"/>
      <c r="AB60" s="28">
        <v>2</v>
      </c>
      <c r="AC60" s="28">
        <v>2</v>
      </c>
      <c r="AD60" s="41"/>
      <c r="AE60" s="29">
        <f>SUM($X$60:$AD$60)</f>
        <v>6</v>
      </c>
      <c r="AF60" s="41"/>
      <c r="AG60" s="41"/>
      <c r="AH60" s="41"/>
      <c r="AI60" s="29">
        <f>SUM($AF$60:$AH$60)</f>
        <v>0</v>
      </c>
      <c r="AJ60" s="28">
        <v>1</v>
      </c>
      <c r="AK60" s="28">
        <v>92</v>
      </c>
      <c r="AL60" s="30">
        <v>0.16855300000000001</v>
      </c>
      <c r="AM60" s="31">
        <v>12</v>
      </c>
      <c r="AO60" s="26">
        <v>26</v>
      </c>
      <c r="AP60" s="31">
        <v>4</v>
      </c>
      <c r="AQ60" s="31">
        <v>1</v>
      </c>
      <c r="AR60" s="43"/>
      <c r="AS60" s="31">
        <v>-12</v>
      </c>
      <c r="AT60" s="31">
        <v>2</v>
      </c>
      <c r="AU60" s="43"/>
      <c r="AV60" s="31">
        <v>3</v>
      </c>
      <c r="AW60" s="32">
        <f>SUM($AP$60:$AV$60)</f>
        <v>-2</v>
      </c>
      <c r="AX60" s="31">
        <v>0</v>
      </c>
      <c r="AY60" s="31">
        <v>0</v>
      </c>
      <c r="AZ60" s="43"/>
      <c r="BA60" s="43"/>
      <c r="BB60" s="31">
        <v>0</v>
      </c>
      <c r="BC60" s="43"/>
      <c r="BD60" s="43"/>
      <c r="BE60" s="32">
        <f>SUM($AX$60:$BD$60)</f>
        <v>0</v>
      </c>
      <c r="BF60" s="39"/>
      <c r="BG60" s="32">
        <f>SUM($BF$60:$BF$60)</f>
        <v>0</v>
      </c>
      <c r="BH60" s="31">
        <v>1</v>
      </c>
      <c r="BI60" s="32">
        <f>SUM($BH$60:$BH$60)</f>
        <v>1</v>
      </c>
      <c r="BJ60" s="31">
        <v>0</v>
      </c>
      <c r="BK60" s="31">
        <v>0</v>
      </c>
      <c r="BL60" s="31">
        <v>0</v>
      </c>
      <c r="BM60" s="43"/>
      <c r="BN60" s="31">
        <v>0</v>
      </c>
      <c r="BO60" s="31">
        <v>0</v>
      </c>
      <c r="BP60" s="43"/>
      <c r="BQ60" s="32">
        <f>SUM($BJ$60:$BP$60)</f>
        <v>0</v>
      </c>
      <c r="BR60" s="43"/>
      <c r="BS60" s="43"/>
      <c r="BT60" s="43"/>
      <c r="BU60" s="32">
        <f>SUM($BR$60:$BT$60)</f>
        <v>0</v>
      </c>
      <c r="BV60" s="31">
        <v>0</v>
      </c>
      <c r="BW60" s="33">
        <v>1</v>
      </c>
      <c r="BX60" s="31"/>
      <c r="BY60" s="34" t="s">
        <v>100</v>
      </c>
    </row>
    <row r="61" spans="2:77" ht="14.4" x14ac:dyDescent="0.3">
      <c r="B61" s="18"/>
      <c r="C61" s="19" t="s">
        <v>182</v>
      </c>
      <c r="D61" s="20"/>
      <c r="E61" s="20">
        <v>33</v>
      </c>
      <c r="F61" s="40"/>
      <c r="G61" s="40"/>
      <c r="H61" s="20">
        <v>36</v>
      </c>
      <c r="I61" s="40"/>
      <c r="J61" s="20"/>
      <c r="K61" s="21"/>
      <c r="L61" s="20"/>
      <c r="M61" s="20"/>
      <c r="N61" s="40"/>
      <c r="O61" s="40"/>
      <c r="P61" s="20">
        <v>31</v>
      </c>
      <c r="Q61" s="40"/>
      <c r="R61" s="40"/>
      <c r="S61" s="21"/>
      <c r="T61" s="35"/>
      <c r="U61" s="21"/>
      <c r="V61" s="20">
        <v>41</v>
      </c>
      <c r="W61" s="21"/>
      <c r="X61" s="40"/>
      <c r="Y61" s="20"/>
      <c r="Z61" s="20">
        <v>29</v>
      </c>
      <c r="AA61" s="40"/>
      <c r="AB61" s="20"/>
      <c r="AC61" s="20"/>
      <c r="AD61" s="40"/>
      <c r="AE61" s="21"/>
      <c r="AF61" s="40"/>
      <c r="AG61" s="40"/>
      <c r="AH61" s="40"/>
      <c r="AI61" s="21"/>
      <c r="AJ61" s="18"/>
      <c r="AK61" s="18"/>
      <c r="AL61" s="18"/>
      <c r="AM61" s="18"/>
      <c r="AO61" s="18"/>
      <c r="AP61" s="22">
        <f>SUM($AP$59:$AP$60)</f>
        <v>6608</v>
      </c>
      <c r="AQ61" s="22">
        <f>SUM($AQ$59:$AQ$60)</f>
        <v>2292</v>
      </c>
      <c r="AR61" s="43"/>
      <c r="AS61" s="42">
        <f>SUM($AS$59:$AS$60)</f>
        <v>0</v>
      </c>
      <c r="AT61" s="22">
        <f>SUM($AT$59:$AT$60)</f>
        <v>2527</v>
      </c>
      <c r="AU61" s="43"/>
      <c r="AV61" s="22">
        <f>SUM($AV$59:$AV$60)</f>
        <v>6316</v>
      </c>
      <c r="AW61" s="23">
        <f>SUM($AW$59:$AW$60)</f>
        <v>17743</v>
      </c>
      <c r="AX61" s="22">
        <f>SUM($AX$59:$AX$60)</f>
        <v>7237</v>
      </c>
      <c r="AY61" s="22">
        <f>SUM($AY$59:$AY$60)</f>
        <v>5806</v>
      </c>
      <c r="AZ61" s="43"/>
      <c r="BA61" s="43"/>
      <c r="BB61" s="22">
        <f>SUM($BB$59:$BB$60)</f>
        <v>2139</v>
      </c>
      <c r="BC61" s="43"/>
      <c r="BD61" s="43"/>
      <c r="BE61" s="23">
        <f>SUM($BE$59:$BE$60)</f>
        <v>15182</v>
      </c>
      <c r="BF61" s="36">
        <f>SUM($BF$59:$BF$60)</f>
        <v>8006</v>
      </c>
      <c r="BG61" s="23">
        <f>SUM($BG$59:$BG$60)</f>
        <v>8006</v>
      </c>
      <c r="BH61" s="22">
        <f>SUM($BH$59:$BH$60)</f>
        <v>3194</v>
      </c>
      <c r="BI61" s="23">
        <f>SUM($BI$59:$BI$60)</f>
        <v>3194</v>
      </c>
      <c r="BJ61" s="22">
        <f>SUM($BJ$59:$BJ$60)</f>
        <v>1499</v>
      </c>
      <c r="BK61" s="22">
        <f>SUM($BK$59:$BK$60)</f>
        <v>5425</v>
      </c>
      <c r="BL61" s="22">
        <f>SUM($BL$59:$BL$60)</f>
        <v>1673</v>
      </c>
      <c r="BM61" s="43"/>
      <c r="BN61" s="22">
        <f>SUM($BN$59:$BN$60)</f>
        <v>4887</v>
      </c>
      <c r="BO61" s="22">
        <f>SUM($BO$59:$BO$60)</f>
        <v>6379</v>
      </c>
      <c r="BP61" s="43"/>
      <c r="BQ61" s="23">
        <f>SUM($BQ$59:$BQ$60)</f>
        <v>19863</v>
      </c>
      <c r="BR61" s="43"/>
      <c r="BS61" s="43"/>
      <c r="BT61" s="43"/>
      <c r="BU61" s="23">
        <f>SUM($BU$59:$BU$60)</f>
        <v>0</v>
      </c>
      <c r="BV61" s="22">
        <f>SUM($BV$59:$BV$60)</f>
        <v>7</v>
      </c>
      <c r="BW61" s="24">
        <f>SUM($BW$59:$BW$60)</f>
        <v>47</v>
      </c>
      <c r="BX61" s="22">
        <f>SUM($AP$61:$BW$61,-$AW$61,-$BE$61,-$BG$61,-$BI$61,-$BQ$61,-$BU$61)</f>
        <v>64042</v>
      </c>
      <c r="BY61" s="25" t="s">
        <v>101</v>
      </c>
    </row>
    <row r="62" spans="2:77" ht="14.4" x14ac:dyDescent="0.3">
      <c r="B62" s="26">
        <v>27</v>
      </c>
      <c r="C62" s="27" t="s">
        <v>183</v>
      </c>
      <c r="D62" s="28">
        <v>15</v>
      </c>
      <c r="E62" s="28">
        <v>7</v>
      </c>
      <c r="F62" s="41"/>
      <c r="G62" s="41"/>
      <c r="H62" s="28">
        <v>12</v>
      </c>
      <c r="I62" s="41"/>
      <c r="J62" s="28">
        <v>14</v>
      </c>
      <c r="K62" s="29">
        <f>SUM($D$62:$J$62)</f>
        <v>48</v>
      </c>
      <c r="L62" s="28">
        <v>6</v>
      </c>
      <c r="M62" s="28">
        <v>10</v>
      </c>
      <c r="N62" s="41"/>
      <c r="O62" s="41"/>
      <c r="P62" s="28">
        <v>2</v>
      </c>
      <c r="Q62" s="41"/>
      <c r="R62" s="41"/>
      <c r="S62" s="29">
        <f>SUM($L$62:$R$62)</f>
        <v>18</v>
      </c>
      <c r="T62" s="38"/>
      <c r="U62" s="29">
        <f>SUM($T$62:$T$62)</f>
        <v>0</v>
      </c>
      <c r="V62" s="28">
        <v>32</v>
      </c>
      <c r="W62" s="29">
        <f>SUM($V$62:$V$62)</f>
        <v>32</v>
      </c>
      <c r="X62" s="41" t="s">
        <v>66</v>
      </c>
      <c r="Y62" s="28">
        <v>236</v>
      </c>
      <c r="Z62" s="28">
        <v>319</v>
      </c>
      <c r="AA62" s="41"/>
      <c r="AB62" s="28">
        <v>686</v>
      </c>
      <c r="AC62" s="28">
        <v>153</v>
      </c>
      <c r="AD62" s="41"/>
      <c r="AE62" s="29">
        <f>SUM($X$62:$AD$62)</f>
        <v>1394</v>
      </c>
      <c r="AF62" s="41"/>
      <c r="AG62" s="41"/>
      <c r="AH62" s="41"/>
      <c r="AI62" s="29">
        <f>SUM($AF$62:$AH$62)</f>
        <v>0</v>
      </c>
      <c r="AJ62" s="28">
        <v>0</v>
      </c>
      <c r="AK62" s="28">
        <v>1492</v>
      </c>
      <c r="AL62" s="30">
        <v>1</v>
      </c>
      <c r="AM62" s="31">
        <v>1492</v>
      </c>
      <c r="AO62" s="26">
        <v>27</v>
      </c>
      <c r="AP62" s="31">
        <v>15</v>
      </c>
      <c r="AQ62" s="31">
        <v>7</v>
      </c>
      <c r="AR62" s="43"/>
      <c r="AS62" s="43"/>
      <c r="AT62" s="31">
        <v>12</v>
      </c>
      <c r="AU62" s="43"/>
      <c r="AV62" s="31">
        <v>14</v>
      </c>
      <c r="AW62" s="32">
        <f>SUM($AP$62:$AV$62)</f>
        <v>48</v>
      </c>
      <c r="AX62" s="31">
        <v>6</v>
      </c>
      <c r="AY62" s="31">
        <v>10</v>
      </c>
      <c r="AZ62" s="43"/>
      <c r="BA62" s="43"/>
      <c r="BB62" s="31">
        <v>2</v>
      </c>
      <c r="BC62" s="43"/>
      <c r="BD62" s="43"/>
      <c r="BE62" s="32">
        <f>SUM($AX$62:$BD$62)</f>
        <v>18</v>
      </c>
      <c r="BF62" s="39"/>
      <c r="BG62" s="32">
        <f>SUM($BF$62:$BF$62)</f>
        <v>0</v>
      </c>
      <c r="BH62" s="31">
        <v>32</v>
      </c>
      <c r="BI62" s="32">
        <f>SUM($BH$62:$BH$62)</f>
        <v>32</v>
      </c>
      <c r="BJ62" s="31">
        <v>-1492</v>
      </c>
      <c r="BK62" s="31">
        <v>236</v>
      </c>
      <c r="BL62" s="31">
        <v>319</v>
      </c>
      <c r="BM62" s="43"/>
      <c r="BN62" s="31">
        <v>686</v>
      </c>
      <c r="BO62" s="31">
        <v>153</v>
      </c>
      <c r="BP62" s="43"/>
      <c r="BQ62" s="32">
        <f>SUM($BJ$62:$BP$62)</f>
        <v>-98</v>
      </c>
      <c r="BR62" s="43"/>
      <c r="BS62" s="43"/>
      <c r="BT62" s="43"/>
      <c r="BU62" s="32">
        <f>SUM($BR$62:$BT$62)</f>
        <v>0</v>
      </c>
      <c r="BV62" s="31">
        <v>0</v>
      </c>
      <c r="BW62" s="33">
        <v>0</v>
      </c>
      <c r="BX62" s="31"/>
      <c r="BY62" s="34" t="s">
        <v>103</v>
      </c>
    </row>
    <row r="63" spans="2:77" ht="14.4" x14ac:dyDescent="0.3">
      <c r="B63" s="18"/>
      <c r="C63" s="19" t="s">
        <v>182</v>
      </c>
      <c r="D63" s="20"/>
      <c r="E63" s="20" t="s">
        <v>137</v>
      </c>
      <c r="F63" s="40"/>
      <c r="G63" s="40"/>
      <c r="H63" s="20">
        <v>38</v>
      </c>
      <c r="I63" s="40"/>
      <c r="J63" s="20"/>
      <c r="K63" s="21"/>
      <c r="L63" s="20"/>
      <c r="M63" s="20"/>
      <c r="N63" s="40"/>
      <c r="O63" s="40"/>
      <c r="P63" s="20">
        <v>32</v>
      </c>
      <c r="Q63" s="40"/>
      <c r="R63" s="40"/>
      <c r="S63" s="21"/>
      <c r="T63" s="35"/>
      <c r="U63" s="21"/>
      <c r="V63" s="20">
        <v>45</v>
      </c>
      <c r="W63" s="21"/>
      <c r="X63" s="40"/>
      <c r="Y63" s="20"/>
      <c r="Z63" s="20">
        <v>30</v>
      </c>
      <c r="AA63" s="40"/>
      <c r="AB63" s="20"/>
      <c r="AC63" s="20"/>
      <c r="AD63" s="40"/>
      <c r="AE63" s="21"/>
      <c r="AF63" s="40"/>
      <c r="AG63" s="40"/>
      <c r="AH63" s="40"/>
      <c r="AI63" s="21"/>
      <c r="AJ63" s="18"/>
      <c r="AK63" s="18"/>
      <c r="AL63" s="18"/>
      <c r="AM63" s="18"/>
      <c r="AO63" s="18"/>
      <c r="AP63" s="22">
        <f>SUM($AP$61:$AP$62)</f>
        <v>6623</v>
      </c>
      <c r="AQ63" s="22">
        <f>SUM($AQ$61:$AQ$62)</f>
        <v>2299</v>
      </c>
      <c r="AR63" s="43"/>
      <c r="AS63" s="43"/>
      <c r="AT63" s="22">
        <f>SUM($AT$61:$AT$62)</f>
        <v>2539</v>
      </c>
      <c r="AU63" s="43"/>
      <c r="AV63" s="22">
        <f>SUM($AV$61:$AV$62)</f>
        <v>6330</v>
      </c>
      <c r="AW63" s="23">
        <f>SUM($AW$61:$AW$62)</f>
        <v>17791</v>
      </c>
      <c r="AX63" s="22">
        <f>SUM($AX$61:$AX$62)</f>
        <v>7243</v>
      </c>
      <c r="AY63" s="22">
        <f>SUM($AY$61:$AY$62)</f>
        <v>5816</v>
      </c>
      <c r="AZ63" s="43"/>
      <c r="BA63" s="43"/>
      <c r="BB63" s="22">
        <f>SUM($BB$61:$BB$62)</f>
        <v>2141</v>
      </c>
      <c r="BC63" s="43"/>
      <c r="BD63" s="43"/>
      <c r="BE63" s="23">
        <f>SUM($BE$61:$BE$62)</f>
        <v>15200</v>
      </c>
      <c r="BF63" s="36">
        <f>SUM($BF$61:$BF$62)</f>
        <v>8006</v>
      </c>
      <c r="BG63" s="23">
        <f>SUM($BG$61:$BG$62)</f>
        <v>8006</v>
      </c>
      <c r="BH63" s="22">
        <f>SUM($BH$61:$BH$62)</f>
        <v>3226</v>
      </c>
      <c r="BI63" s="23">
        <f>SUM($BI$61:$BI$62)</f>
        <v>3226</v>
      </c>
      <c r="BJ63" s="22">
        <f>SUM($BJ$61:$BJ$62)</f>
        <v>7</v>
      </c>
      <c r="BK63" s="22">
        <f>SUM($BK$61:$BK$62)</f>
        <v>5661</v>
      </c>
      <c r="BL63" s="22">
        <f>SUM($BL$61:$BL$62)</f>
        <v>1992</v>
      </c>
      <c r="BM63" s="43"/>
      <c r="BN63" s="22">
        <f>SUM($BN$61:$BN$62)</f>
        <v>5573</v>
      </c>
      <c r="BO63" s="22">
        <f>SUM($BO$61:$BO$62)</f>
        <v>6532</v>
      </c>
      <c r="BP63" s="43"/>
      <c r="BQ63" s="23">
        <f>SUM($BQ$61:$BQ$62)</f>
        <v>19765</v>
      </c>
      <c r="BR63" s="43"/>
      <c r="BS63" s="43"/>
      <c r="BT63" s="43"/>
      <c r="BU63" s="23">
        <f>SUM($BU$61:$BU$62)</f>
        <v>0</v>
      </c>
      <c r="BV63" s="22">
        <f>SUM($BV$61:$BV$62)</f>
        <v>7</v>
      </c>
      <c r="BW63" s="24">
        <f>SUM($BW$61:$BW$62)</f>
        <v>47</v>
      </c>
      <c r="BX63" s="22">
        <f>SUM($AP$63:$BW$63,-$AW$63,-$BE$63,-$BG$63,-$BI$63,-$BQ$63,-$BU$63)</f>
        <v>64042</v>
      </c>
      <c r="BY63" s="25" t="s">
        <v>184</v>
      </c>
    </row>
    <row r="64" spans="2:77" ht="14.4" x14ac:dyDescent="0.3">
      <c r="B64" s="26">
        <v>28</v>
      </c>
      <c r="C64" s="27" t="s">
        <v>185</v>
      </c>
      <c r="D64" s="28">
        <v>3</v>
      </c>
      <c r="E64" s="28">
        <v>0</v>
      </c>
      <c r="F64" s="41"/>
      <c r="G64" s="41"/>
      <c r="H64" s="28">
        <v>1</v>
      </c>
      <c r="I64" s="41"/>
      <c r="J64" s="28">
        <v>1</v>
      </c>
      <c r="K64" s="29">
        <f>SUM($D$64:$J$64)</f>
        <v>5</v>
      </c>
      <c r="L64" s="28">
        <v>0</v>
      </c>
      <c r="M64" s="28">
        <v>0</v>
      </c>
      <c r="N64" s="41"/>
      <c r="O64" s="41"/>
      <c r="P64" s="28">
        <v>2</v>
      </c>
      <c r="Q64" s="41"/>
      <c r="R64" s="41"/>
      <c r="S64" s="29">
        <f>SUM($L$64:$R$64)</f>
        <v>2</v>
      </c>
      <c r="T64" s="38"/>
      <c r="U64" s="29">
        <f>SUM($T$64:$T$64)</f>
        <v>0</v>
      </c>
      <c r="V64" s="28">
        <v>5</v>
      </c>
      <c r="W64" s="29">
        <f>SUM($V$64:$V$64)</f>
        <v>5</v>
      </c>
      <c r="X64" s="41"/>
      <c r="Y64" s="28">
        <v>7</v>
      </c>
      <c r="Z64" s="28">
        <v>8</v>
      </c>
      <c r="AA64" s="41"/>
      <c r="AB64" s="28">
        <v>20</v>
      </c>
      <c r="AC64" s="28">
        <v>10</v>
      </c>
      <c r="AD64" s="41"/>
      <c r="AE64" s="29">
        <f>SUM($X$64:$AD$64)</f>
        <v>45</v>
      </c>
      <c r="AF64" s="41"/>
      <c r="AG64" s="41"/>
      <c r="AH64" s="41"/>
      <c r="AI64" s="29">
        <f>SUM($AF$64:$AH$64)</f>
        <v>0</v>
      </c>
      <c r="AJ64" s="28">
        <v>0</v>
      </c>
      <c r="AK64" s="28">
        <v>57</v>
      </c>
      <c r="AL64" s="30">
        <v>0.16855300000000001</v>
      </c>
      <c r="AM64" s="31">
        <v>7</v>
      </c>
      <c r="AO64" s="26">
        <v>28</v>
      </c>
      <c r="AP64" s="31">
        <v>0</v>
      </c>
      <c r="AQ64" s="31">
        <v>0</v>
      </c>
      <c r="AR64" s="43"/>
      <c r="AS64" s="43"/>
      <c r="AT64" s="31">
        <v>0</v>
      </c>
      <c r="AU64" s="43"/>
      <c r="AV64" s="31">
        <v>0</v>
      </c>
      <c r="AW64" s="32">
        <f>SUM($AP$64:$AV$64)</f>
        <v>0</v>
      </c>
      <c r="AX64" s="31">
        <v>0</v>
      </c>
      <c r="AY64" s="31">
        <v>0</v>
      </c>
      <c r="AZ64" s="43"/>
      <c r="BA64" s="43"/>
      <c r="BB64" s="31">
        <v>0</v>
      </c>
      <c r="BC64" s="43"/>
      <c r="BD64" s="43"/>
      <c r="BE64" s="32">
        <f>SUM($AX$64:$BD$64)</f>
        <v>0</v>
      </c>
      <c r="BF64" s="39"/>
      <c r="BG64" s="32">
        <f>SUM($BF$64:$BF$64)</f>
        <v>0</v>
      </c>
      <c r="BH64" s="31">
        <v>0</v>
      </c>
      <c r="BI64" s="32">
        <f>SUM($BH$64:$BH$64)</f>
        <v>0</v>
      </c>
      <c r="BJ64" s="31">
        <v>-7</v>
      </c>
      <c r="BK64" s="31">
        <v>1</v>
      </c>
      <c r="BL64" s="31">
        <v>1</v>
      </c>
      <c r="BM64" s="43"/>
      <c r="BN64" s="31">
        <v>3</v>
      </c>
      <c r="BO64" s="31">
        <v>1</v>
      </c>
      <c r="BP64" s="43"/>
      <c r="BQ64" s="32">
        <f>SUM($BJ$64:$BP$64)</f>
        <v>-1</v>
      </c>
      <c r="BR64" s="43"/>
      <c r="BS64" s="43"/>
      <c r="BT64" s="43"/>
      <c r="BU64" s="32">
        <f>SUM($BR$64:$BT$64)</f>
        <v>0</v>
      </c>
      <c r="BV64" s="31">
        <v>0</v>
      </c>
      <c r="BW64" s="33">
        <v>1</v>
      </c>
      <c r="BX64" s="31"/>
      <c r="BY64" s="34" t="s">
        <v>103</v>
      </c>
    </row>
    <row r="65" spans="2:77" ht="14.4" x14ac:dyDescent="0.3">
      <c r="B65" s="18"/>
      <c r="C65" s="19" t="s">
        <v>186</v>
      </c>
      <c r="D65" s="20"/>
      <c r="E65" s="20">
        <v>33</v>
      </c>
      <c r="F65" s="40"/>
      <c r="G65" s="40"/>
      <c r="H65" s="20">
        <v>36</v>
      </c>
      <c r="I65" s="40"/>
      <c r="J65" s="20"/>
      <c r="K65" s="21"/>
      <c r="L65" s="20"/>
      <c r="M65" s="20"/>
      <c r="N65" s="40"/>
      <c r="O65" s="40"/>
      <c r="P65" s="20">
        <v>31</v>
      </c>
      <c r="Q65" s="40"/>
      <c r="R65" s="40"/>
      <c r="S65" s="21"/>
      <c r="T65" s="35"/>
      <c r="U65" s="21"/>
      <c r="V65" s="20">
        <v>41</v>
      </c>
      <c r="W65" s="21"/>
      <c r="X65" s="40"/>
      <c r="Y65" s="20"/>
      <c r="Z65" s="40"/>
      <c r="AA65" s="40"/>
      <c r="AB65" s="20"/>
      <c r="AC65" s="20"/>
      <c r="AD65" s="40"/>
      <c r="AE65" s="21"/>
      <c r="AF65" s="40"/>
      <c r="AG65" s="40"/>
      <c r="AH65" s="40"/>
      <c r="AI65" s="21"/>
      <c r="AJ65" s="18"/>
      <c r="AK65" s="18"/>
      <c r="AL65" s="18"/>
      <c r="AM65" s="18"/>
      <c r="AO65" s="18"/>
      <c r="AP65" s="22">
        <f>SUM($AP$63:$AP$64)</f>
        <v>6623</v>
      </c>
      <c r="AQ65" s="22">
        <f>SUM($AQ$63:$AQ$64)</f>
        <v>2299</v>
      </c>
      <c r="AR65" s="43"/>
      <c r="AS65" s="43"/>
      <c r="AT65" s="22">
        <f>SUM($AT$63:$AT$64)</f>
        <v>2539</v>
      </c>
      <c r="AU65" s="43"/>
      <c r="AV65" s="22">
        <f>SUM($AV$63:$AV$64)</f>
        <v>6330</v>
      </c>
      <c r="AW65" s="23">
        <f>SUM($AW$63:$AW$64)</f>
        <v>17791</v>
      </c>
      <c r="AX65" s="22">
        <f>SUM($AX$63:$AX$64)</f>
        <v>7243</v>
      </c>
      <c r="AY65" s="22">
        <f>SUM($AY$63:$AY$64)</f>
        <v>5816</v>
      </c>
      <c r="AZ65" s="43"/>
      <c r="BA65" s="43"/>
      <c r="BB65" s="22">
        <f>SUM($BB$63:$BB$64)</f>
        <v>2141</v>
      </c>
      <c r="BC65" s="43"/>
      <c r="BD65" s="43"/>
      <c r="BE65" s="23">
        <f>SUM($BE$63:$BE$64)</f>
        <v>15200</v>
      </c>
      <c r="BF65" s="36">
        <f>SUM($BF$63:$BF$64)</f>
        <v>8006</v>
      </c>
      <c r="BG65" s="23">
        <f>SUM($BG$63:$BG$64)</f>
        <v>8006</v>
      </c>
      <c r="BH65" s="22">
        <f>SUM($BH$63:$BH$64)</f>
        <v>3226</v>
      </c>
      <c r="BI65" s="23">
        <f>SUM($BI$63:$BI$64)</f>
        <v>3226</v>
      </c>
      <c r="BJ65" s="42">
        <f>SUM($BJ$63:$BJ$64)</f>
        <v>0</v>
      </c>
      <c r="BK65" s="22">
        <f>SUM($BK$63:$BK$64)</f>
        <v>5662</v>
      </c>
      <c r="BL65" s="22">
        <f>SUM($BL$63:$BL$64)</f>
        <v>1993</v>
      </c>
      <c r="BM65" s="43"/>
      <c r="BN65" s="22">
        <f>SUM($BN$63:$BN$64)</f>
        <v>5576</v>
      </c>
      <c r="BO65" s="22">
        <f>SUM($BO$63:$BO$64)</f>
        <v>6533</v>
      </c>
      <c r="BP65" s="43"/>
      <c r="BQ65" s="23">
        <f>SUM($BQ$63:$BQ$64)</f>
        <v>19764</v>
      </c>
      <c r="BR65" s="43"/>
      <c r="BS65" s="43"/>
      <c r="BT65" s="43"/>
      <c r="BU65" s="23">
        <f>SUM($BU$63:$BU$64)</f>
        <v>0</v>
      </c>
      <c r="BV65" s="22">
        <f>SUM($BV$63:$BV$64)</f>
        <v>7</v>
      </c>
      <c r="BW65" s="24">
        <f>SUM($BW$63:$BW$64)</f>
        <v>48</v>
      </c>
      <c r="BX65" s="22">
        <f>SUM($AP$65:$BW$65,-$AW$65,-$BE$65,-$BG$65,-$BI$65,-$BQ$65,-$BU$65)</f>
        <v>64042</v>
      </c>
      <c r="BY65" s="25" t="s">
        <v>104</v>
      </c>
    </row>
    <row r="66" spans="2:77" ht="14.4" x14ac:dyDescent="0.3">
      <c r="B66" s="26">
        <v>29</v>
      </c>
      <c r="C66" s="27" t="s">
        <v>187</v>
      </c>
      <c r="D66" s="28">
        <v>24</v>
      </c>
      <c r="E66" s="28">
        <v>22</v>
      </c>
      <c r="F66" s="41"/>
      <c r="G66" s="41"/>
      <c r="H66" s="28">
        <v>16</v>
      </c>
      <c r="I66" s="41"/>
      <c r="J66" s="28">
        <v>21</v>
      </c>
      <c r="K66" s="29">
        <f>SUM($D$66:$J$66)</f>
        <v>83</v>
      </c>
      <c r="L66" s="28">
        <v>7</v>
      </c>
      <c r="M66" s="28">
        <v>10</v>
      </c>
      <c r="N66" s="41"/>
      <c r="O66" s="41"/>
      <c r="P66" s="28">
        <v>6</v>
      </c>
      <c r="Q66" s="41"/>
      <c r="R66" s="41"/>
      <c r="S66" s="29">
        <f>SUM($L$66:$R$66)</f>
        <v>23</v>
      </c>
      <c r="T66" s="38"/>
      <c r="U66" s="29">
        <f>SUM($T$66:$T$66)</f>
        <v>0</v>
      </c>
      <c r="V66" s="28">
        <v>41</v>
      </c>
      <c r="W66" s="29">
        <f>SUM($V$66:$V$66)</f>
        <v>41</v>
      </c>
      <c r="X66" s="41"/>
      <c r="Y66" s="28">
        <v>587</v>
      </c>
      <c r="Z66" s="41" t="s">
        <v>66</v>
      </c>
      <c r="AA66" s="41"/>
      <c r="AB66" s="28">
        <v>564</v>
      </c>
      <c r="AC66" s="28">
        <v>681</v>
      </c>
      <c r="AD66" s="41"/>
      <c r="AE66" s="29">
        <f>SUM($X$66:$AD$66)</f>
        <v>1832</v>
      </c>
      <c r="AF66" s="41"/>
      <c r="AG66" s="41"/>
      <c r="AH66" s="41"/>
      <c r="AI66" s="29">
        <f>SUM($AF$66:$AH$66)</f>
        <v>0</v>
      </c>
      <c r="AJ66" s="28">
        <v>3</v>
      </c>
      <c r="AK66" s="28">
        <v>1982</v>
      </c>
      <c r="AL66" s="30">
        <v>1</v>
      </c>
      <c r="AM66" s="31">
        <v>1982</v>
      </c>
      <c r="AO66" s="26">
        <v>29</v>
      </c>
      <c r="AP66" s="31">
        <v>24</v>
      </c>
      <c r="AQ66" s="31">
        <v>22</v>
      </c>
      <c r="AR66" s="43"/>
      <c r="AS66" s="43"/>
      <c r="AT66" s="31">
        <v>16</v>
      </c>
      <c r="AU66" s="43"/>
      <c r="AV66" s="31">
        <v>21</v>
      </c>
      <c r="AW66" s="32">
        <f>SUM($AP$66:$AV$66)</f>
        <v>83</v>
      </c>
      <c r="AX66" s="31">
        <v>7</v>
      </c>
      <c r="AY66" s="31">
        <v>10</v>
      </c>
      <c r="AZ66" s="43"/>
      <c r="BA66" s="43"/>
      <c r="BB66" s="31">
        <v>6</v>
      </c>
      <c r="BC66" s="43"/>
      <c r="BD66" s="43"/>
      <c r="BE66" s="32">
        <f>SUM($AX$66:$BD$66)</f>
        <v>23</v>
      </c>
      <c r="BF66" s="39"/>
      <c r="BG66" s="32">
        <f>SUM($BF$66:$BF$66)</f>
        <v>0</v>
      </c>
      <c r="BH66" s="31">
        <v>41</v>
      </c>
      <c r="BI66" s="32">
        <f>SUM($BH$66:$BH$66)</f>
        <v>41</v>
      </c>
      <c r="BJ66" s="43"/>
      <c r="BK66" s="31">
        <v>587</v>
      </c>
      <c r="BL66" s="31">
        <v>-1982</v>
      </c>
      <c r="BM66" s="43"/>
      <c r="BN66" s="31">
        <v>564</v>
      </c>
      <c r="BO66" s="31">
        <v>681</v>
      </c>
      <c r="BP66" s="43"/>
      <c r="BQ66" s="32">
        <f>SUM($BJ$66:$BP$66)</f>
        <v>-150</v>
      </c>
      <c r="BR66" s="43"/>
      <c r="BS66" s="43"/>
      <c r="BT66" s="43"/>
      <c r="BU66" s="32">
        <f>SUM($BR$66:$BT$66)</f>
        <v>0</v>
      </c>
      <c r="BV66" s="31">
        <v>3</v>
      </c>
      <c r="BW66" s="33">
        <v>0</v>
      </c>
      <c r="BX66" s="31"/>
      <c r="BY66" s="34" t="s">
        <v>106</v>
      </c>
    </row>
    <row r="67" spans="2:77" ht="14.4" x14ac:dyDescent="0.3">
      <c r="B67" s="18"/>
      <c r="C67" s="19" t="s">
        <v>186</v>
      </c>
      <c r="D67" s="20"/>
      <c r="E67" s="20">
        <v>34</v>
      </c>
      <c r="F67" s="40"/>
      <c r="G67" s="40"/>
      <c r="H67" s="20">
        <v>38</v>
      </c>
      <c r="I67" s="40"/>
      <c r="J67" s="20"/>
      <c r="K67" s="21"/>
      <c r="L67" s="20"/>
      <c r="M67" s="20"/>
      <c r="N67" s="40"/>
      <c r="O67" s="40"/>
      <c r="P67" s="20">
        <v>32</v>
      </c>
      <c r="Q67" s="40"/>
      <c r="R67" s="40"/>
      <c r="S67" s="21"/>
      <c r="T67" s="35"/>
      <c r="U67" s="21"/>
      <c r="V67" s="20">
        <v>45</v>
      </c>
      <c r="W67" s="21"/>
      <c r="X67" s="40"/>
      <c r="Y67" s="20"/>
      <c r="Z67" s="40"/>
      <c r="AA67" s="40"/>
      <c r="AB67" s="20"/>
      <c r="AC67" s="20"/>
      <c r="AD67" s="40"/>
      <c r="AE67" s="21"/>
      <c r="AF67" s="40"/>
      <c r="AG67" s="40"/>
      <c r="AH67" s="40"/>
      <c r="AI67" s="21"/>
      <c r="AJ67" s="18"/>
      <c r="AK67" s="18"/>
      <c r="AL67" s="18"/>
      <c r="AM67" s="18"/>
      <c r="AO67" s="18"/>
      <c r="AP67" s="22">
        <f>SUM($AP$65:$AP$66)</f>
        <v>6647</v>
      </c>
      <c r="AQ67" s="22">
        <f>SUM($AQ$65:$AQ$66)</f>
        <v>2321</v>
      </c>
      <c r="AR67" s="43"/>
      <c r="AS67" s="43"/>
      <c r="AT67" s="22">
        <f>SUM($AT$65:$AT$66)</f>
        <v>2555</v>
      </c>
      <c r="AU67" s="43"/>
      <c r="AV67" s="22">
        <f>SUM($AV$65:$AV$66)</f>
        <v>6351</v>
      </c>
      <c r="AW67" s="23">
        <f>SUM($AW$65:$AW$66)</f>
        <v>17874</v>
      </c>
      <c r="AX67" s="22">
        <f>SUM($AX$65:$AX$66)</f>
        <v>7250</v>
      </c>
      <c r="AY67" s="22">
        <f>SUM($AY$65:$AY$66)</f>
        <v>5826</v>
      </c>
      <c r="AZ67" s="43"/>
      <c r="BA67" s="43"/>
      <c r="BB67" s="22">
        <f>SUM($BB$65:$BB$66)</f>
        <v>2147</v>
      </c>
      <c r="BC67" s="43"/>
      <c r="BD67" s="43"/>
      <c r="BE67" s="23">
        <f>SUM($BE$65:$BE$66)</f>
        <v>15223</v>
      </c>
      <c r="BF67" s="36">
        <f>SUM($BF$65:$BF$66)</f>
        <v>8006</v>
      </c>
      <c r="BG67" s="23">
        <f>SUM($BG$65:$BG$66)</f>
        <v>8006</v>
      </c>
      <c r="BH67" s="22">
        <f>SUM($BH$65:$BH$66)</f>
        <v>3267</v>
      </c>
      <c r="BI67" s="23">
        <f>SUM($BI$65:$BI$66)</f>
        <v>3267</v>
      </c>
      <c r="BJ67" s="43"/>
      <c r="BK67" s="22">
        <f>SUM($BK$65:$BK$66)</f>
        <v>6249</v>
      </c>
      <c r="BL67" s="22">
        <f>SUM($BL$65:$BL$66)</f>
        <v>11</v>
      </c>
      <c r="BM67" s="43"/>
      <c r="BN67" s="22">
        <f>SUM($BN$65:$BN$66)</f>
        <v>6140</v>
      </c>
      <c r="BO67" s="22">
        <f>SUM($BO$65:$BO$66)</f>
        <v>7214</v>
      </c>
      <c r="BP67" s="43"/>
      <c r="BQ67" s="23">
        <f>SUM($BQ$65:$BQ$66)</f>
        <v>19614</v>
      </c>
      <c r="BR67" s="43"/>
      <c r="BS67" s="43"/>
      <c r="BT67" s="43"/>
      <c r="BU67" s="23">
        <f>SUM($BU$65:$BU$66)</f>
        <v>0</v>
      </c>
      <c r="BV67" s="22">
        <f>SUM($BV$65:$BV$66)</f>
        <v>10</v>
      </c>
      <c r="BW67" s="24">
        <f>SUM($BW$65:$BW$66)</f>
        <v>48</v>
      </c>
      <c r="BX67" s="22">
        <f>SUM($AP$67:$BW$67,-$AW$67,-$BE$67,-$BG$67,-$BI$67,-$BQ$67,-$BU$67)</f>
        <v>64042</v>
      </c>
      <c r="BY67" s="25" t="s">
        <v>188</v>
      </c>
    </row>
    <row r="68" spans="2:77" ht="14.4" x14ac:dyDescent="0.3">
      <c r="B68" s="26">
        <v>30</v>
      </c>
      <c r="C68" s="27" t="s">
        <v>189</v>
      </c>
      <c r="D68" s="28">
        <v>3</v>
      </c>
      <c r="E68" s="28">
        <v>1</v>
      </c>
      <c r="F68" s="41"/>
      <c r="G68" s="41"/>
      <c r="H68" s="28">
        <v>2</v>
      </c>
      <c r="I68" s="41"/>
      <c r="J68" s="28">
        <v>5</v>
      </c>
      <c r="K68" s="29">
        <f>SUM($D$68:$J$68)</f>
        <v>11</v>
      </c>
      <c r="L68" s="28">
        <v>5</v>
      </c>
      <c r="M68" s="28">
        <v>1</v>
      </c>
      <c r="N68" s="41"/>
      <c r="O68" s="41"/>
      <c r="P68" s="28">
        <v>1</v>
      </c>
      <c r="Q68" s="41"/>
      <c r="R68" s="41"/>
      <c r="S68" s="29">
        <f>SUM($L$68:$R$68)</f>
        <v>7</v>
      </c>
      <c r="T68" s="38"/>
      <c r="U68" s="29">
        <f>SUM($T$68:$T$68)</f>
        <v>0</v>
      </c>
      <c r="V68" s="28">
        <v>3</v>
      </c>
      <c r="W68" s="29">
        <f>SUM($V$68:$V$68)</f>
        <v>3</v>
      </c>
      <c r="X68" s="41"/>
      <c r="Y68" s="28">
        <v>19</v>
      </c>
      <c r="Z68" s="41"/>
      <c r="AA68" s="41"/>
      <c r="AB68" s="28">
        <v>25</v>
      </c>
      <c r="AC68" s="28">
        <v>16</v>
      </c>
      <c r="AD68" s="41"/>
      <c r="AE68" s="29">
        <f>SUM($X$68:$AD$68)</f>
        <v>60</v>
      </c>
      <c r="AF68" s="41"/>
      <c r="AG68" s="41"/>
      <c r="AH68" s="41"/>
      <c r="AI68" s="29">
        <f>SUM($AF$68:$AH$68)</f>
        <v>0</v>
      </c>
      <c r="AJ68" s="28">
        <v>0</v>
      </c>
      <c r="AK68" s="28">
        <v>81</v>
      </c>
      <c r="AL68" s="30">
        <v>0.16855300000000001</v>
      </c>
      <c r="AM68" s="31">
        <v>11</v>
      </c>
      <c r="AO68" s="26">
        <v>30</v>
      </c>
      <c r="AP68" s="31">
        <v>0</v>
      </c>
      <c r="AQ68" s="31">
        <v>0</v>
      </c>
      <c r="AR68" s="43"/>
      <c r="AS68" s="43"/>
      <c r="AT68" s="31">
        <v>0</v>
      </c>
      <c r="AU68" s="43"/>
      <c r="AV68" s="31">
        <v>0</v>
      </c>
      <c r="AW68" s="32">
        <f>SUM($AP$68:$AV$68)</f>
        <v>0</v>
      </c>
      <c r="AX68" s="31">
        <v>0</v>
      </c>
      <c r="AY68" s="31">
        <v>0</v>
      </c>
      <c r="AZ68" s="43"/>
      <c r="BA68" s="43"/>
      <c r="BB68" s="31">
        <v>0</v>
      </c>
      <c r="BC68" s="43"/>
      <c r="BD68" s="43"/>
      <c r="BE68" s="32">
        <f>SUM($AX$68:$BD$68)</f>
        <v>0</v>
      </c>
      <c r="BF68" s="39"/>
      <c r="BG68" s="32">
        <f>SUM($BF$68:$BF$68)</f>
        <v>0</v>
      </c>
      <c r="BH68" s="31">
        <v>0</v>
      </c>
      <c r="BI68" s="32">
        <f>SUM($BH$68:$BH$68)</f>
        <v>0</v>
      </c>
      <c r="BJ68" s="43"/>
      <c r="BK68" s="31">
        <v>3</v>
      </c>
      <c r="BL68" s="31">
        <v>-11</v>
      </c>
      <c r="BM68" s="43"/>
      <c r="BN68" s="31">
        <v>4</v>
      </c>
      <c r="BO68" s="31">
        <v>2</v>
      </c>
      <c r="BP68" s="43"/>
      <c r="BQ68" s="32">
        <f>SUM($BJ$68:$BP$68)</f>
        <v>-2</v>
      </c>
      <c r="BR68" s="43"/>
      <c r="BS68" s="43"/>
      <c r="BT68" s="43"/>
      <c r="BU68" s="32">
        <f>SUM($BR$68:$BT$68)</f>
        <v>0</v>
      </c>
      <c r="BV68" s="31">
        <v>0</v>
      </c>
      <c r="BW68" s="33">
        <v>2</v>
      </c>
      <c r="BX68" s="31"/>
      <c r="BY68" s="34" t="s">
        <v>106</v>
      </c>
    </row>
    <row r="69" spans="2:77" ht="14.4" x14ac:dyDescent="0.3">
      <c r="B69" s="18"/>
      <c r="C69" s="19" t="s">
        <v>190</v>
      </c>
      <c r="D69" s="20"/>
      <c r="E69" s="20">
        <v>33</v>
      </c>
      <c r="F69" s="40"/>
      <c r="G69" s="40"/>
      <c r="H69" s="20">
        <v>36</v>
      </c>
      <c r="I69" s="40"/>
      <c r="J69" s="20"/>
      <c r="K69" s="21"/>
      <c r="L69" s="20"/>
      <c r="M69" s="20"/>
      <c r="N69" s="40"/>
      <c r="O69" s="40"/>
      <c r="P69" s="40"/>
      <c r="Q69" s="40"/>
      <c r="R69" s="40"/>
      <c r="S69" s="21"/>
      <c r="T69" s="35"/>
      <c r="U69" s="21"/>
      <c r="V69" s="20">
        <v>41</v>
      </c>
      <c r="W69" s="21"/>
      <c r="X69" s="40"/>
      <c r="Y69" s="20"/>
      <c r="Z69" s="40"/>
      <c r="AA69" s="40"/>
      <c r="AB69" s="20"/>
      <c r="AC69" s="20"/>
      <c r="AD69" s="40"/>
      <c r="AE69" s="21"/>
      <c r="AF69" s="40"/>
      <c r="AG69" s="40"/>
      <c r="AH69" s="40"/>
      <c r="AI69" s="21"/>
      <c r="AJ69" s="18"/>
      <c r="AK69" s="18"/>
      <c r="AL69" s="18"/>
      <c r="AM69" s="18"/>
      <c r="AO69" s="18"/>
      <c r="AP69" s="22">
        <f>SUM($AP$67:$AP$68)</f>
        <v>6647</v>
      </c>
      <c r="AQ69" s="22">
        <f>SUM($AQ$67:$AQ$68)</f>
        <v>2321</v>
      </c>
      <c r="AR69" s="43"/>
      <c r="AS69" s="43"/>
      <c r="AT69" s="22">
        <f>SUM($AT$67:$AT$68)</f>
        <v>2555</v>
      </c>
      <c r="AU69" s="43"/>
      <c r="AV69" s="22">
        <f>SUM($AV$67:$AV$68)</f>
        <v>6351</v>
      </c>
      <c r="AW69" s="23">
        <f>SUM($AW$67:$AW$68)</f>
        <v>17874</v>
      </c>
      <c r="AX69" s="22">
        <f>SUM($AX$67:$AX$68)</f>
        <v>7250</v>
      </c>
      <c r="AY69" s="22">
        <f>SUM($AY$67:$AY$68)</f>
        <v>5826</v>
      </c>
      <c r="AZ69" s="43"/>
      <c r="BA69" s="43"/>
      <c r="BB69" s="22">
        <f>SUM($BB$67:$BB$68)</f>
        <v>2147</v>
      </c>
      <c r="BC69" s="43"/>
      <c r="BD69" s="43"/>
      <c r="BE69" s="23">
        <f>SUM($BE$67:$BE$68)</f>
        <v>15223</v>
      </c>
      <c r="BF69" s="36">
        <f>SUM($BF$67:$BF$68)</f>
        <v>8006</v>
      </c>
      <c r="BG69" s="23">
        <f>SUM($BG$67:$BG$68)</f>
        <v>8006</v>
      </c>
      <c r="BH69" s="22">
        <f>SUM($BH$67:$BH$68)</f>
        <v>3267</v>
      </c>
      <c r="BI69" s="23">
        <f>SUM($BI$67:$BI$68)</f>
        <v>3267</v>
      </c>
      <c r="BJ69" s="43"/>
      <c r="BK69" s="22">
        <f>SUM($BK$67:$BK$68)</f>
        <v>6252</v>
      </c>
      <c r="BL69" s="42">
        <f>SUM($BL$67:$BL$68)</f>
        <v>0</v>
      </c>
      <c r="BM69" s="43"/>
      <c r="BN69" s="22">
        <f>SUM($BN$67:$BN$68)</f>
        <v>6144</v>
      </c>
      <c r="BO69" s="22">
        <f>SUM($BO$67:$BO$68)</f>
        <v>7216</v>
      </c>
      <c r="BP69" s="43"/>
      <c r="BQ69" s="23">
        <f>SUM($BQ$67:$BQ$68)</f>
        <v>19612</v>
      </c>
      <c r="BR69" s="43"/>
      <c r="BS69" s="43"/>
      <c r="BT69" s="43"/>
      <c r="BU69" s="23">
        <f>SUM($BU$67:$BU$68)</f>
        <v>0</v>
      </c>
      <c r="BV69" s="22">
        <f>SUM($BV$67:$BV$68)</f>
        <v>10</v>
      </c>
      <c r="BW69" s="24">
        <f>SUM($BW$67:$BW$68)</f>
        <v>50</v>
      </c>
      <c r="BX69" s="22">
        <f>SUM($AP$69:$BW$69,-$AW$69,-$BE$69,-$BG$69,-$BI$69,-$BQ$69,-$BU$69)</f>
        <v>64042</v>
      </c>
      <c r="BY69" s="25" t="s">
        <v>107</v>
      </c>
    </row>
    <row r="70" spans="2:77" ht="14.4" x14ac:dyDescent="0.3">
      <c r="B70" s="26">
        <v>31</v>
      </c>
      <c r="C70" s="27" t="s">
        <v>191</v>
      </c>
      <c r="D70" s="28">
        <v>68</v>
      </c>
      <c r="E70" s="28">
        <v>50</v>
      </c>
      <c r="F70" s="41"/>
      <c r="G70" s="41"/>
      <c r="H70" s="28">
        <v>18</v>
      </c>
      <c r="I70" s="41"/>
      <c r="J70" s="28">
        <v>33</v>
      </c>
      <c r="K70" s="29">
        <f>SUM($D$70:$J$70)</f>
        <v>169</v>
      </c>
      <c r="L70" s="28">
        <v>731</v>
      </c>
      <c r="M70" s="28">
        <v>1080</v>
      </c>
      <c r="N70" s="41"/>
      <c r="O70" s="41"/>
      <c r="P70" s="41" t="s">
        <v>66</v>
      </c>
      <c r="Q70" s="41"/>
      <c r="R70" s="41"/>
      <c r="S70" s="29">
        <f>SUM($L$70:$R$70)</f>
        <v>1811</v>
      </c>
      <c r="T70" s="38"/>
      <c r="U70" s="29">
        <f>SUM($T$70:$T$70)</f>
        <v>0</v>
      </c>
      <c r="V70" s="28">
        <v>52</v>
      </c>
      <c r="W70" s="29">
        <f>SUM($V$70:$V$70)</f>
        <v>52</v>
      </c>
      <c r="X70" s="41"/>
      <c r="Y70" s="28">
        <v>14</v>
      </c>
      <c r="Z70" s="41"/>
      <c r="AA70" s="41"/>
      <c r="AB70" s="28">
        <v>14</v>
      </c>
      <c r="AC70" s="28">
        <v>15</v>
      </c>
      <c r="AD70" s="41"/>
      <c r="AE70" s="29">
        <f>SUM($X$70:$AD$70)</f>
        <v>43</v>
      </c>
      <c r="AF70" s="41"/>
      <c r="AG70" s="41"/>
      <c r="AH70" s="41"/>
      <c r="AI70" s="29">
        <f>SUM($AF$70:$AH$70)</f>
        <v>0</v>
      </c>
      <c r="AJ70" s="28">
        <v>11</v>
      </c>
      <c r="AK70" s="28">
        <v>2086</v>
      </c>
      <c r="AL70" s="30">
        <v>1</v>
      </c>
      <c r="AM70" s="31">
        <v>2086</v>
      </c>
      <c r="AO70" s="26">
        <v>31</v>
      </c>
      <c r="AP70" s="31">
        <v>68</v>
      </c>
      <c r="AQ70" s="31">
        <v>50</v>
      </c>
      <c r="AR70" s="43"/>
      <c r="AS70" s="43"/>
      <c r="AT70" s="31">
        <v>18</v>
      </c>
      <c r="AU70" s="43"/>
      <c r="AV70" s="31">
        <v>33</v>
      </c>
      <c r="AW70" s="32">
        <f>SUM($AP$70:$AV$70)</f>
        <v>169</v>
      </c>
      <c r="AX70" s="31">
        <v>731</v>
      </c>
      <c r="AY70" s="31">
        <v>1080</v>
      </c>
      <c r="AZ70" s="43"/>
      <c r="BA70" s="43"/>
      <c r="BB70" s="31">
        <v>-2086</v>
      </c>
      <c r="BC70" s="43"/>
      <c r="BD70" s="43"/>
      <c r="BE70" s="32">
        <f>SUM($AX$70:$BD$70)</f>
        <v>-275</v>
      </c>
      <c r="BF70" s="39"/>
      <c r="BG70" s="32">
        <f>SUM($BF$70:$BF$70)</f>
        <v>0</v>
      </c>
      <c r="BH70" s="31">
        <v>52</v>
      </c>
      <c r="BI70" s="32">
        <f>SUM($BH$70:$BH$70)</f>
        <v>52</v>
      </c>
      <c r="BJ70" s="43"/>
      <c r="BK70" s="31">
        <v>14</v>
      </c>
      <c r="BL70" s="43"/>
      <c r="BM70" s="43"/>
      <c r="BN70" s="31">
        <v>14</v>
      </c>
      <c r="BO70" s="31">
        <v>15</v>
      </c>
      <c r="BP70" s="43"/>
      <c r="BQ70" s="32">
        <f>SUM($BJ$70:$BP$70)</f>
        <v>43</v>
      </c>
      <c r="BR70" s="43"/>
      <c r="BS70" s="43"/>
      <c r="BT70" s="43"/>
      <c r="BU70" s="32">
        <f>SUM($BR$70:$BT$70)</f>
        <v>0</v>
      </c>
      <c r="BV70" s="31">
        <v>11</v>
      </c>
      <c r="BW70" s="33">
        <v>0</v>
      </c>
      <c r="BX70" s="31"/>
      <c r="BY70" s="34" t="s">
        <v>109</v>
      </c>
    </row>
    <row r="71" spans="2:77" ht="14.4" x14ac:dyDescent="0.3">
      <c r="B71" s="18"/>
      <c r="C71" s="19" t="s">
        <v>190</v>
      </c>
      <c r="D71" s="20"/>
      <c r="E71" s="20">
        <v>34</v>
      </c>
      <c r="F71" s="40"/>
      <c r="G71" s="40"/>
      <c r="H71" s="20">
        <v>38</v>
      </c>
      <c r="I71" s="40"/>
      <c r="J71" s="20"/>
      <c r="K71" s="21"/>
      <c r="L71" s="20"/>
      <c r="M71" s="20"/>
      <c r="N71" s="40"/>
      <c r="O71" s="40"/>
      <c r="P71" s="40"/>
      <c r="Q71" s="40"/>
      <c r="R71" s="40"/>
      <c r="S71" s="21"/>
      <c r="T71" s="35"/>
      <c r="U71" s="21"/>
      <c r="V71" s="20">
        <v>45</v>
      </c>
      <c r="W71" s="21"/>
      <c r="X71" s="40"/>
      <c r="Y71" s="20"/>
      <c r="Z71" s="40"/>
      <c r="AA71" s="40"/>
      <c r="AB71" s="20"/>
      <c r="AC71" s="20"/>
      <c r="AD71" s="40"/>
      <c r="AE71" s="21"/>
      <c r="AF71" s="40"/>
      <c r="AG71" s="40"/>
      <c r="AH71" s="40"/>
      <c r="AI71" s="21"/>
      <c r="AJ71" s="18"/>
      <c r="AK71" s="18"/>
      <c r="AL71" s="18"/>
      <c r="AM71" s="18"/>
      <c r="AO71" s="18"/>
      <c r="AP71" s="22">
        <f>SUM($AP$69:$AP$70)</f>
        <v>6715</v>
      </c>
      <c r="AQ71" s="22">
        <f>SUM($AQ$69:$AQ$70)</f>
        <v>2371</v>
      </c>
      <c r="AR71" s="43"/>
      <c r="AS71" s="43"/>
      <c r="AT71" s="22">
        <f>SUM($AT$69:$AT$70)</f>
        <v>2573</v>
      </c>
      <c r="AU71" s="43"/>
      <c r="AV71" s="22">
        <f>SUM($AV$69:$AV$70)</f>
        <v>6384</v>
      </c>
      <c r="AW71" s="23">
        <f>SUM($AW$69:$AW$70)</f>
        <v>18043</v>
      </c>
      <c r="AX71" s="22">
        <f>SUM($AX$69:$AX$70)</f>
        <v>7981</v>
      </c>
      <c r="AY71" s="22">
        <f>SUM($AY$69:$AY$70)</f>
        <v>6906</v>
      </c>
      <c r="AZ71" s="43"/>
      <c r="BA71" s="43"/>
      <c r="BB71" s="22">
        <f>SUM($BB$69:$BB$70)</f>
        <v>61</v>
      </c>
      <c r="BC71" s="43"/>
      <c r="BD71" s="43"/>
      <c r="BE71" s="23">
        <f>SUM($BE$69:$BE$70)</f>
        <v>14948</v>
      </c>
      <c r="BF71" s="36">
        <f>SUM($BF$69:$BF$70)</f>
        <v>8006</v>
      </c>
      <c r="BG71" s="23">
        <f>SUM($BG$69:$BG$70)</f>
        <v>8006</v>
      </c>
      <c r="BH71" s="22">
        <f>SUM($BH$69:$BH$70)</f>
        <v>3319</v>
      </c>
      <c r="BI71" s="23">
        <f>SUM($BI$69:$BI$70)</f>
        <v>3319</v>
      </c>
      <c r="BJ71" s="43"/>
      <c r="BK71" s="22">
        <f>SUM($BK$69:$BK$70)</f>
        <v>6266</v>
      </c>
      <c r="BL71" s="43"/>
      <c r="BM71" s="43"/>
      <c r="BN71" s="22">
        <f>SUM($BN$69:$BN$70)</f>
        <v>6158</v>
      </c>
      <c r="BO71" s="22">
        <f>SUM($BO$69:$BO$70)</f>
        <v>7231</v>
      </c>
      <c r="BP71" s="43"/>
      <c r="BQ71" s="23">
        <f>SUM($BQ$69:$BQ$70)</f>
        <v>19655</v>
      </c>
      <c r="BR71" s="43"/>
      <c r="BS71" s="43"/>
      <c r="BT71" s="43"/>
      <c r="BU71" s="23">
        <f>SUM($BU$69:$BU$70)</f>
        <v>0</v>
      </c>
      <c r="BV71" s="22">
        <f>SUM($BV$69:$BV$70)</f>
        <v>21</v>
      </c>
      <c r="BW71" s="24">
        <f>SUM($BW$69:$BW$70)</f>
        <v>50</v>
      </c>
      <c r="BX71" s="22">
        <f>SUM($AP$71:$BW$71,-$AW$71,-$BE$71,-$BG$71,-$BI$71,-$BQ$71,-$BU$71)</f>
        <v>64042</v>
      </c>
      <c r="BY71" s="25" t="s">
        <v>192</v>
      </c>
    </row>
    <row r="72" spans="2:77" ht="14.4" x14ac:dyDescent="0.3">
      <c r="B72" s="26">
        <v>32</v>
      </c>
      <c r="C72" s="27" t="s">
        <v>193</v>
      </c>
      <c r="D72" s="28">
        <v>15</v>
      </c>
      <c r="E72" s="28">
        <v>6</v>
      </c>
      <c r="F72" s="41"/>
      <c r="G72" s="41"/>
      <c r="H72" s="28">
        <v>1</v>
      </c>
      <c r="I72" s="41"/>
      <c r="J72" s="28">
        <v>6</v>
      </c>
      <c r="K72" s="29">
        <f>SUM($D$72:$J$72)</f>
        <v>28</v>
      </c>
      <c r="L72" s="28">
        <v>135</v>
      </c>
      <c r="M72" s="28">
        <v>198</v>
      </c>
      <c r="N72" s="41"/>
      <c r="O72" s="41"/>
      <c r="P72" s="41"/>
      <c r="Q72" s="41"/>
      <c r="R72" s="41"/>
      <c r="S72" s="29">
        <f>SUM($L$72:$R$72)</f>
        <v>333</v>
      </c>
      <c r="T72" s="38"/>
      <c r="U72" s="29">
        <f>SUM($T$72:$T$72)</f>
        <v>0</v>
      </c>
      <c r="V72" s="28">
        <v>14</v>
      </c>
      <c r="W72" s="29">
        <f>SUM($V$72:$V$72)</f>
        <v>14</v>
      </c>
      <c r="X72" s="41"/>
      <c r="Y72" s="28">
        <v>1</v>
      </c>
      <c r="Z72" s="41"/>
      <c r="AA72" s="41"/>
      <c r="AB72" s="28">
        <v>1</v>
      </c>
      <c r="AC72" s="28">
        <v>3</v>
      </c>
      <c r="AD72" s="41"/>
      <c r="AE72" s="29">
        <f>SUM($X$72:$AD$72)</f>
        <v>5</v>
      </c>
      <c r="AF72" s="41"/>
      <c r="AG72" s="41"/>
      <c r="AH72" s="41"/>
      <c r="AI72" s="29">
        <f>SUM($AF$72:$AH$72)</f>
        <v>0</v>
      </c>
      <c r="AJ72" s="28">
        <v>2</v>
      </c>
      <c r="AK72" s="28">
        <v>382</v>
      </c>
      <c r="AL72" s="30">
        <v>0.16855300000000001</v>
      </c>
      <c r="AM72" s="31">
        <v>61</v>
      </c>
      <c r="AO72" s="26">
        <v>32</v>
      </c>
      <c r="AP72" s="31">
        <v>2</v>
      </c>
      <c r="AQ72" s="31">
        <v>1</v>
      </c>
      <c r="AR72" s="43"/>
      <c r="AS72" s="43"/>
      <c r="AT72" s="31">
        <v>0</v>
      </c>
      <c r="AU72" s="43"/>
      <c r="AV72" s="31">
        <v>1</v>
      </c>
      <c r="AW72" s="32">
        <f>SUM($AP$72:$AV$72)</f>
        <v>4</v>
      </c>
      <c r="AX72" s="31">
        <v>22</v>
      </c>
      <c r="AY72" s="31">
        <v>33</v>
      </c>
      <c r="AZ72" s="43"/>
      <c r="BA72" s="43"/>
      <c r="BB72" s="31">
        <v>-61</v>
      </c>
      <c r="BC72" s="43"/>
      <c r="BD72" s="43"/>
      <c r="BE72" s="32">
        <f>SUM($AX$72:$BD$72)</f>
        <v>-6</v>
      </c>
      <c r="BF72" s="39"/>
      <c r="BG72" s="32">
        <f>SUM($BF$72:$BF$72)</f>
        <v>0</v>
      </c>
      <c r="BH72" s="31">
        <v>2</v>
      </c>
      <c r="BI72" s="32">
        <f>SUM($BH$72:$BH$72)</f>
        <v>2</v>
      </c>
      <c r="BJ72" s="43"/>
      <c r="BK72" s="31">
        <v>0</v>
      </c>
      <c r="BL72" s="43"/>
      <c r="BM72" s="43"/>
      <c r="BN72" s="31">
        <v>0</v>
      </c>
      <c r="BO72" s="31">
        <v>0</v>
      </c>
      <c r="BP72" s="43"/>
      <c r="BQ72" s="32">
        <f>SUM($BJ$72:$BP$72)</f>
        <v>0</v>
      </c>
      <c r="BR72" s="43"/>
      <c r="BS72" s="43"/>
      <c r="BT72" s="43"/>
      <c r="BU72" s="32">
        <f>SUM($BR$72:$BT$72)</f>
        <v>0</v>
      </c>
      <c r="BV72" s="31">
        <v>0</v>
      </c>
      <c r="BW72" s="33">
        <v>0</v>
      </c>
      <c r="BX72" s="31"/>
      <c r="BY72" s="34" t="s">
        <v>109</v>
      </c>
    </row>
    <row r="73" spans="2:77" ht="14.4" x14ac:dyDescent="0.3">
      <c r="B73" s="18"/>
      <c r="C73" s="19" t="s">
        <v>194</v>
      </c>
      <c r="D73" s="20"/>
      <c r="E73" s="40"/>
      <c r="F73" s="40"/>
      <c r="G73" s="40"/>
      <c r="H73" s="20">
        <v>36</v>
      </c>
      <c r="I73" s="40"/>
      <c r="J73" s="20"/>
      <c r="K73" s="21"/>
      <c r="L73" s="20">
        <v>35</v>
      </c>
      <c r="M73" s="20"/>
      <c r="N73" s="40"/>
      <c r="O73" s="40"/>
      <c r="P73" s="40"/>
      <c r="Q73" s="40"/>
      <c r="R73" s="40"/>
      <c r="S73" s="21"/>
      <c r="T73" s="35"/>
      <c r="U73" s="21"/>
      <c r="V73" s="20">
        <v>41</v>
      </c>
      <c r="W73" s="21"/>
      <c r="X73" s="40"/>
      <c r="Y73" s="20"/>
      <c r="Z73" s="40"/>
      <c r="AA73" s="40"/>
      <c r="AB73" s="20"/>
      <c r="AC73" s="20"/>
      <c r="AD73" s="40"/>
      <c r="AE73" s="21"/>
      <c r="AF73" s="40"/>
      <c r="AG73" s="40"/>
      <c r="AH73" s="40"/>
      <c r="AI73" s="21"/>
      <c r="AJ73" s="18"/>
      <c r="AK73" s="18"/>
      <c r="AL73" s="18"/>
      <c r="AM73" s="18"/>
      <c r="AO73" s="18"/>
      <c r="AP73" s="22">
        <f>SUM($AP$71:$AP$72)</f>
        <v>6717</v>
      </c>
      <c r="AQ73" s="22">
        <f>SUM($AQ$71:$AQ$72)</f>
        <v>2372</v>
      </c>
      <c r="AR73" s="43"/>
      <c r="AS73" s="43"/>
      <c r="AT73" s="22">
        <f>SUM($AT$71:$AT$72)</f>
        <v>2573</v>
      </c>
      <c r="AU73" s="43"/>
      <c r="AV73" s="22">
        <f>SUM($AV$71:$AV$72)</f>
        <v>6385</v>
      </c>
      <c r="AW73" s="23">
        <f>SUM($AW$71:$AW$72)</f>
        <v>18047</v>
      </c>
      <c r="AX73" s="22">
        <f>SUM($AX$71:$AX$72)</f>
        <v>8003</v>
      </c>
      <c r="AY73" s="22">
        <f>SUM($AY$71:$AY$72)</f>
        <v>6939</v>
      </c>
      <c r="AZ73" s="43"/>
      <c r="BA73" s="43"/>
      <c r="BB73" s="42">
        <f>SUM($BB$71:$BB$72)</f>
        <v>0</v>
      </c>
      <c r="BC73" s="43"/>
      <c r="BD73" s="43"/>
      <c r="BE73" s="23">
        <f>SUM($BE$71:$BE$72)</f>
        <v>14942</v>
      </c>
      <c r="BF73" s="36">
        <f>SUM($BF$71:$BF$72)</f>
        <v>8006</v>
      </c>
      <c r="BG73" s="23">
        <f>SUM($BG$71:$BG$72)</f>
        <v>8006</v>
      </c>
      <c r="BH73" s="22">
        <f>SUM($BH$71:$BH$72)</f>
        <v>3321</v>
      </c>
      <c r="BI73" s="23">
        <f>SUM($BI$71:$BI$72)</f>
        <v>3321</v>
      </c>
      <c r="BJ73" s="43"/>
      <c r="BK73" s="22">
        <f>SUM($BK$71:$BK$72)</f>
        <v>6266</v>
      </c>
      <c r="BL73" s="43"/>
      <c r="BM73" s="43"/>
      <c r="BN73" s="22">
        <f>SUM($BN$71:$BN$72)</f>
        <v>6158</v>
      </c>
      <c r="BO73" s="22">
        <f>SUM($BO$71:$BO$72)</f>
        <v>7231</v>
      </c>
      <c r="BP73" s="43"/>
      <c r="BQ73" s="23">
        <f>SUM($BQ$71:$BQ$72)</f>
        <v>19655</v>
      </c>
      <c r="BR73" s="43"/>
      <c r="BS73" s="43"/>
      <c r="BT73" s="43"/>
      <c r="BU73" s="23">
        <f>SUM($BU$71:$BU$72)</f>
        <v>0</v>
      </c>
      <c r="BV73" s="22">
        <f>SUM($BV$71:$BV$72)</f>
        <v>21</v>
      </c>
      <c r="BW73" s="24">
        <f>SUM($BW$71:$BW$72)</f>
        <v>50</v>
      </c>
      <c r="BX73" s="22">
        <f>SUM($AP$73:$BW$73,-$AW$73,-$BE$73,-$BG$73,-$BI$73,-$BQ$73,-$BU$73)</f>
        <v>64042</v>
      </c>
      <c r="BY73" s="25" t="s">
        <v>110</v>
      </c>
    </row>
    <row r="74" spans="2:77" ht="14.4" x14ac:dyDescent="0.3">
      <c r="B74" s="26">
        <v>33</v>
      </c>
      <c r="C74" s="27" t="s">
        <v>195</v>
      </c>
      <c r="D74" s="28">
        <v>854</v>
      </c>
      <c r="E74" s="41" t="s">
        <v>66</v>
      </c>
      <c r="F74" s="41"/>
      <c r="G74" s="41"/>
      <c r="H74" s="28">
        <v>534</v>
      </c>
      <c r="I74" s="41"/>
      <c r="J74" s="28">
        <v>467</v>
      </c>
      <c r="K74" s="29">
        <f>SUM($D$74:$J$74)</f>
        <v>1855</v>
      </c>
      <c r="L74" s="28">
        <v>127</v>
      </c>
      <c r="M74" s="28">
        <v>111</v>
      </c>
      <c r="N74" s="41"/>
      <c r="O74" s="41"/>
      <c r="P74" s="41"/>
      <c r="Q74" s="41"/>
      <c r="R74" s="41"/>
      <c r="S74" s="29">
        <f>SUM($L$74:$R$74)</f>
        <v>238</v>
      </c>
      <c r="T74" s="38"/>
      <c r="U74" s="29">
        <f>SUM($T$74:$T$74)</f>
        <v>0</v>
      </c>
      <c r="V74" s="28">
        <v>96</v>
      </c>
      <c r="W74" s="29">
        <f>SUM($V$74:$V$74)</f>
        <v>96</v>
      </c>
      <c r="X74" s="41"/>
      <c r="Y74" s="28">
        <v>44</v>
      </c>
      <c r="Z74" s="41"/>
      <c r="AA74" s="41"/>
      <c r="AB74" s="28">
        <v>36</v>
      </c>
      <c r="AC74" s="28">
        <v>46</v>
      </c>
      <c r="AD74" s="41"/>
      <c r="AE74" s="29">
        <f>SUM($X$74:$AD$74)</f>
        <v>126</v>
      </c>
      <c r="AF74" s="41"/>
      <c r="AG74" s="41"/>
      <c r="AH74" s="41"/>
      <c r="AI74" s="29">
        <f>SUM($AF$74:$AH$74)</f>
        <v>0</v>
      </c>
      <c r="AJ74" s="28">
        <v>15</v>
      </c>
      <c r="AK74" s="28">
        <v>2330</v>
      </c>
      <c r="AL74" s="30">
        <v>1</v>
      </c>
      <c r="AM74" s="31">
        <v>2330</v>
      </c>
      <c r="AO74" s="26">
        <v>33</v>
      </c>
      <c r="AP74" s="31">
        <v>854</v>
      </c>
      <c r="AQ74" s="31">
        <v>-2330</v>
      </c>
      <c r="AR74" s="43"/>
      <c r="AS74" s="43"/>
      <c r="AT74" s="31">
        <v>534</v>
      </c>
      <c r="AU74" s="43"/>
      <c r="AV74" s="31">
        <v>467</v>
      </c>
      <c r="AW74" s="32">
        <f>SUM($AP$74:$AV$74)</f>
        <v>-475</v>
      </c>
      <c r="AX74" s="31">
        <v>127</v>
      </c>
      <c r="AY74" s="31">
        <v>111</v>
      </c>
      <c r="AZ74" s="43"/>
      <c r="BA74" s="43"/>
      <c r="BB74" s="43"/>
      <c r="BC74" s="43"/>
      <c r="BD74" s="43"/>
      <c r="BE74" s="32">
        <f>SUM($AX$74:$BD$74)</f>
        <v>238</v>
      </c>
      <c r="BF74" s="39"/>
      <c r="BG74" s="32">
        <f>SUM($BF$74:$BF$74)</f>
        <v>0</v>
      </c>
      <c r="BH74" s="31">
        <v>96</v>
      </c>
      <c r="BI74" s="32">
        <f>SUM($BH$74:$BH$74)</f>
        <v>96</v>
      </c>
      <c r="BJ74" s="43"/>
      <c r="BK74" s="31">
        <v>44</v>
      </c>
      <c r="BL74" s="43"/>
      <c r="BM74" s="43"/>
      <c r="BN74" s="31">
        <v>36</v>
      </c>
      <c r="BO74" s="31">
        <v>46</v>
      </c>
      <c r="BP74" s="43"/>
      <c r="BQ74" s="32">
        <f>SUM($BJ$74:$BP$74)</f>
        <v>126</v>
      </c>
      <c r="BR74" s="43"/>
      <c r="BS74" s="43"/>
      <c r="BT74" s="43"/>
      <c r="BU74" s="32">
        <f>SUM($BR$74:$BT$74)</f>
        <v>0</v>
      </c>
      <c r="BV74" s="31">
        <v>15</v>
      </c>
      <c r="BW74" s="33">
        <v>0</v>
      </c>
      <c r="BX74" s="31"/>
      <c r="BY74" s="34" t="s">
        <v>111</v>
      </c>
    </row>
    <row r="75" spans="2:77" ht="14.4" x14ac:dyDescent="0.3">
      <c r="B75" s="18"/>
      <c r="C75" s="19" t="s">
        <v>194</v>
      </c>
      <c r="D75" s="20"/>
      <c r="E75" s="40"/>
      <c r="F75" s="40"/>
      <c r="G75" s="40"/>
      <c r="H75" s="20">
        <v>38</v>
      </c>
      <c r="I75" s="40"/>
      <c r="J75" s="20"/>
      <c r="K75" s="21"/>
      <c r="L75" s="35"/>
      <c r="M75" s="20"/>
      <c r="N75" s="40"/>
      <c r="O75" s="40"/>
      <c r="P75" s="40"/>
      <c r="Q75" s="40"/>
      <c r="R75" s="40"/>
      <c r="S75" s="21"/>
      <c r="T75" s="35"/>
      <c r="U75" s="21"/>
      <c r="V75" s="20">
        <v>45</v>
      </c>
      <c r="W75" s="21"/>
      <c r="X75" s="40"/>
      <c r="Y75" s="20"/>
      <c r="Z75" s="40"/>
      <c r="AA75" s="40"/>
      <c r="AB75" s="20"/>
      <c r="AC75" s="20"/>
      <c r="AD75" s="40"/>
      <c r="AE75" s="21"/>
      <c r="AF75" s="40"/>
      <c r="AG75" s="40"/>
      <c r="AH75" s="40"/>
      <c r="AI75" s="21"/>
      <c r="AJ75" s="18"/>
      <c r="AK75" s="18"/>
      <c r="AL75" s="18"/>
      <c r="AM75" s="18"/>
      <c r="AO75" s="18"/>
      <c r="AP75" s="22">
        <f>SUM($AP$73:$AP$74)</f>
        <v>7571</v>
      </c>
      <c r="AQ75" s="22">
        <f>SUM($AQ$73:$AQ$74)</f>
        <v>42</v>
      </c>
      <c r="AR75" s="43"/>
      <c r="AS75" s="43"/>
      <c r="AT75" s="22">
        <f>SUM($AT$73:$AT$74)</f>
        <v>3107</v>
      </c>
      <c r="AU75" s="43"/>
      <c r="AV75" s="22">
        <f>SUM($AV$73:$AV$74)</f>
        <v>6852</v>
      </c>
      <c r="AW75" s="23">
        <f>SUM($AW$73:$AW$74)</f>
        <v>17572</v>
      </c>
      <c r="AX75" s="36">
        <f>SUM($AX$73:$AX$74)</f>
        <v>8130</v>
      </c>
      <c r="AY75" s="22">
        <f>SUM($AY$73:$AY$74)</f>
        <v>7050</v>
      </c>
      <c r="AZ75" s="43"/>
      <c r="BA75" s="43"/>
      <c r="BB75" s="43"/>
      <c r="BC75" s="43"/>
      <c r="BD75" s="43"/>
      <c r="BE75" s="23">
        <f>SUM($BE$73:$BE$74)</f>
        <v>15180</v>
      </c>
      <c r="BF75" s="36">
        <f>SUM($BF$73:$BF$74)</f>
        <v>8006</v>
      </c>
      <c r="BG75" s="23">
        <f>SUM($BG$73:$BG$74)</f>
        <v>8006</v>
      </c>
      <c r="BH75" s="22">
        <f>SUM($BH$73:$BH$74)</f>
        <v>3417</v>
      </c>
      <c r="BI75" s="23">
        <f>SUM($BI$73:$BI$74)</f>
        <v>3417</v>
      </c>
      <c r="BJ75" s="43"/>
      <c r="BK75" s="22">
        <f>SUM($BK$73:$BK$74)</f>
        <v>6310</v>
      </c>
      <c r="BL75" s="43"/>
      <c r="BM75" s="43"/>
      <c r="BN75" s="22">
        <f>SUM($BN$73:$BN$74)</f>
        <v>6194</v>
      </c>
      <c r="BO75" s="22">
        <f>SUM($BO$73:$BO$74)</f>
        <v>7277</v>
      </c>
      <c r="BP75" s="43"/>
      <c r="BQ75" s="23">
        <f>SUM($BQ$73:$BQ$74)</f>
        <v>19781</v>
      </c>
      <c r="BR75" s="43"/>
      <c r="BS75" s="43"/>
      <c r="BT75" s="43"/>
      <c r="BU75" s="23">
        <f>SUM($BU$73:$BU$74)</f>
        <v>0</v>
      </c>
      <c r="BV75" s="22">
        <f>SUM($BV$73:$BV$74)</f>
        <v>36</v>
      </c>
      <c r="BW75" s="24">
        <f>SUM($BW$73:$BW$74)</f>
        <v>50</v>
      </c>
      <c r="BX75" s="22">
        <f>SUM($AP$75:$BW$75,-$AW$75,-$BE$75,-$BG$75,-$BI$75,-$BQ$75,-$BU$75)</f>
        <v>64042</v>
      </c>
      <c r="BY75" s="37" t="s">
        <v>112</v>
      </c>
    </row>
    <row r="76" spans="2:77" ht="14.4" x14ac:dyDescent="0.3">
      <c r="B76" s="26">
        <v>34</v>
      </c>
      <c r="C76" s="27" t="s">
        <v>196</v>
      </c>
      <c r="D76" s="28">
        <v>100</v>
      </c>
      <c r="E76" s="41"/>
      <c r="F76" s="41"/>
      <c r="G76" s="41"/>
      <c r="H76" s="28">
        <v>39</v>
      </c>
      <c r="I76" s="41"/>
      <c r="J76" s="28">
        <v>38</v>
      </c>
      <c r="K76" s="29">
        <f>SUM($D$76:$J$76)</f>
        <v>177</v>
      </c>
      <c r="L76" s="38" t="s">
        <v>62</v>
      </c>
      <c r="M76" s="28">
        <v>39</v>
      </c>
      <c r="N76" s="41"/>
      <c r="O76" s="41"/>
      <c r="P76" s="41"/>
      <c r="Q76" s="41"/>
      <c r="R76" s="41"/>
      <c r="S76" s="29">
        <f>SUM($L$76:$R$76)</f>
        <v>39</v>
      </c>
      <c r="T76" s="38"/>
      <c r="U76" s="29">
        <f>SUM($T$76:$T$76)</f>
        <v>0</v>
      </c>
      <c r="V76" s="28">
        <v>30</v>
      </c>
      <c r="W76" s="29">
        <f>SUM($V$76:$V$76)</f>
        <v>30</v>
      </c>
      <c r="X76" s="41"/>
      <c r="Y76" s="28">
        <v>8</v>
      </c>
      <c r="Z76" s="41"/>
      <c r="AA76" s="41"/>
      <c r="AB76" s="28">
        <v>5</v>
      </c>
      <c r="AC76" s="28">
        <v>4</v>
      </c>
      <c r="AD76" s="41"/>
      <c r="AE76" s="29">
        <f>SUM($X$76:$AD$76)</f>
        <v>17</v>
      </c>
      <c r="AF76" s="41"/>
      <c r="AG76" s="41"/>
      <c r="AH76" s="41"/>
      <c r="AI76" s="29">
        <f>SUM($AF$76:$AH$76)</f>
        <v>0</v>
      </c>
      <c r="AJ76" s="28">
        <v>4</v>
      </c>
      <c r="AK76" s="28">
        <v>267</v>
      </c>
      <c r="AL76" s="30">
        <v>0.16855300000000001</v>
      </c>
      <c r="AM76" s="31">
        <v>42</v>
      </c>
      <c r="AO76" s="26">
        <v>34</v>
      </c>
      <c r="AP76" s="31">
        <v>16</v>
      </c>
      <c r="AQ76" s="31">
        <v>-42</v>
      </c>
      <c r="AR76" s="43"/>
      <c r="AS76" s="43"/>
      <c r="AT76" s="31">
        <v>6</v>
      </c>
      <c r="AU76" s="43"/>
      <c r="AV76" s="31">
        <v>6</v>
      </c>
      <c r="AW76" s="32">
        <f>SUM($AP$76:$AV$76)</f>
        <v>-14</v>
      </c>
      <c r="AX76" s="39"/>
      <c r="AY76" s="31">
        <v>6</v>
      </c>
      <c r="AZ76" s="43"/>
      <c r="BA76" s="43"/>
      <c r="BB76" s="43"/>
      <c r="BC76" s="43"/>
      <c r="BD76" s="43"/>
      <c r="BE76" s="32">
        <f>SUM($AX$76:$BD$76)</f>
        <v>6</v>
      </c>
      <c r="BF76" s="39"/>
      <c r="BG76" s="32">
        <f>SUM($BF$76:$BF$76)</f>
        <v>0</v>
      </c>
      <c r="BH76" s="31">
        <v>5</v>
      </c>
      <c r="BI76" s="32">
        <f>SUM($BH$76:$BH$76)</f>
        <v>5</v>
      </c>
      <c r="BJ76" s="43"/>
      <c r="BK76" s="31">
        <v>1</v>
      </c>
      <c r="BL76" s="43"/>
      <c r="BM76" s="43"/>
      <c r="BN76" s="31">
        <v>0</v>
      </c>
      <c r="BO76" s="31">
        <v>0</v>
      </c>
      <c r="BP76" s="43"/>
      <c r="BQ76" s="32">
        <f>SUM($BJ$76:$BP$76)</f>
        <v>1</v>
      </c>
      <c r="BR76" s="43"/>
      <c r="BS76" s="43"/>
      <c r="BT76" s="43"/>
      <c r="BU76" s="32">
        <f>SUM($BR$76:$BT$76)</f>
        <v>0</v>
      </c>
      <c r="BV76" s="31">
        <v>0</v>
      </c>
      <c r="BW76" s="33">
        <v>2</v>
      </c>
      <c r="BX76" s="31"/>
      <c r="BY76" s="34" t="s">
        <v>111</v>
      </c>
    </row>
    <row r="77" spans="2:77" ht="14.4" x14ac:dyDescent="0.3">
      <c r="B77" s="18"/>
      <c r="C77" s="19" t="s">
        <v>197</v>
      </c>
      <c r="D77" s="20"/>
      <c r="E77" s="40"/>
      <c r="F77" s="40"/>
      <c r="G77" s="40"/>
      <c r="H77" s="20">
        <v>37</v>
      </c>
      <c r="I77" s="40"/>
      <c r="J77" s="20"/>
      <c r="K77" s="21"/>
      <c r="L77" s="35"/>
      <c r="M77" s="20"/>
      <c r="N77" s="40"/>
      <c r="O77" s="40"/>
      <c r="P77" s="40"/>
      <c r="Q77" s="40"/>
      <c r="R77" s="40"/>
      <c r="S77" s="21"/>
      <c r="T77" s="35"/>
      <c r="U77" s="21"/>
      <c r="V77" s="20">
        <v>42</v>
      </c>
      <c r="W77" s="21"/>
      <c r="X77" s="40"/>
      <c r="Y77" s="20"/>
      <c r="Z77" s="40"/>
      <c r="AA77" s="40"/>
      <c r="AB77" s="20"/>
      <c r="AC77" s="20"/>
      <c r="AD77" s="40"/>
      <c r="AE77" s="21"/>
      <c r="AF77" s="40"/>
      <c r="AG77" s="40"/>
      <c r="AH77" s="40"/>
      <c r="AI77" s="21"/>
      <c r="AJ77" s="18"/>
      <c r="AK77" s="18"/>
      <c r="AL77" s="18"/>
      <c r="AM77" s="18"/>
      <c r="AO77" s="18"/>
      <c r="AP77" s="22">
        <f>SUM($AP$75:$AP$76)</f>
        <v>7587</v>
      </c>
      <c r="AQ77" s="42">
        <f>SUM($AQ$75:$AQ$76)</f>
        <v>0</v>
      </c>
      <c r="AR77" s="43"/>
      <c r="AS77" s="43"/>
      <c r="AT77" s="22">
        <f>SUM($AT$75:$AT$76)</f>
        <v>3113</v>
      </c>
      <c r="AU77" s="43"/>
      <c r="AV77" s="22">
        <f>SUM($AV$75:$AV$76)</f>
        <v>6858</v>
      </c>
      <c r="AW77" s="23">
        <f>SUM($AW$75:$AW$76)</f>
        <v>17558</v>
      </c>
      <c r="AX77" s="36">
        <f>SUM($AX$75:$AX$76)</f>
        <v>8130</v>
      </c>
      <c r="AY77" s="22">
        <f>SUM($AY$75:$AY$76)</f>
        <v>7056</v>
      </c>
      <c r="AZ77" s="43"/>
      <c r="BA77" s="43"/>
      <c r="BB77" s="43"/>
      <c r="BC77" s="43"/>
      <c r="BD77" s="43"/>
      <c r="BE77" s="23">
        <f>SUM($BE$75:$BE$76)</f>
        <v>15186</v>
      </c>
      <c r="BF77" s="36">
        <f>SUM($BF$75:$BF$76)</f>
        <v>8006</v>
      </c>
      <c r="BG77" s="23">
        <f>SUM($BG$75:$BG$76)</f>
        <v>8006</v>
      </c>
      <c r="BH77" s="22">
        <f>SUM($BH$75:$BH$76)</f>
        <v>3422</v>
      </c>
      <c r="BI77" s="23">
        <f>SUM($BI$75:$BI$76)</f>
        <v>3422</v>
      </c>
      <c r="BJ77" s="43"/>
      <c r="BK77" s="22">
        <f>SUM($BK$75:$BK$76)</f>
        <v>6311</v>
      </c>
      <c r="BL77" s="43"/>
      <c r="BM77" s="43"/>
      <c r="BN77" s="22">
        <f>SUM($BN$75:$BN$76)</f>
        <v>6194</v>
      </c>
      <c r="BO77" s="22">
        <f>SUM($BO$75:$BO$76)</f>
        <v>7277</v>
      </c>
      <c r="BP77" s="43"/>
      <c r="BQ77" s="23">
        <f>SUM($BQ$75:$BQ$76)</f>
        <v>19782</v>
      </c>
      <c r="BR77" s="43"/>
      <c r="BS77" s="43"/>
      <c r="BT77" s="43"/>
      <c r="BU77" s="23">
        <f>SUM($BU$75:$BU$76)</f>
        <v>0</v>
      </c>
      <c r="BV77" s="22">
        <f>SUM($BV$75:$BV$76)</f>
        <v>36</v>
      </c>
      <c r="BW77" s="24">
        <f>SUM($BW$75:$BW$76)</f>
        <v>52</v>
      </c>
      <c r="BX77" s="22">
        <f>SUM($AP$77:$BW$77,-$AW$77,-$BE$77,-$BG$77,-$BI$77,-$BQ$77,-$BU$77)</f>
        <v>64042</v>
      </c>
      <c r="BY77" s="25" t="s">
        <v>113</v>
      </c>
    </row>
    <row r="78" spans="2:77" ht="14.4" x14ac:dyDescent="0.3">
      <c r="B78" s="26">
        <v>35</v>
      </c>
      <c r="C78" s="27" t="s">
        <v>198</v>
      </c>
      <c r="D78" s="28">
        <v>18</v>
      </c>
      <c r="E78" s="41"/>
      <c r="F78" s="41"/>
      <c r="G78" s="41"/>
      <c r="H78" s="28">
        <v>22</v>
      </c>
      <c r="I78" s="41"/>
      <c r="J78" s="28">
        <v>6</v>
      </c>
      <c r="K78" s="29">
        <f>SUM($D$78:$J$78)</f>
        <v>46</v>
      </c>
      <c r="L78" s="38"/>
      <c r="M78" s="28">
        <v>59</v>
      </c>
      <c r="N78" s="41"/>
      <c r="O78" s="41"/>
      <c r="P78" s="41"/>
      <c r="Q78" s="41"/>
      <c r="R78" s="41"/>
      <c r="S78" s="29">
        <f>SUM($L$78:$R$78)</f>
        <v>59</v>
      </c>
      <c r="T78" s="38"/>
      <c r="U78" s="29">
        <f>SUM($T$78:$T$78)</f>
        <v>0</v>
      </c>
      <c r="V78" s="28">
        <v>7</v>
      </c>
      <c r="W78" s="29">
        <f>SUM($V$78:$V$78)</f>
        <v>7</v>
      </c>
      <c r="X78" s="41"/>
      <c r="Y78" s="28">
        <v>2</v>
      </c>
      <c r="Z78" s="41"/>
      <c r="AA78" s="41"/>
      <c r="AB78" s="28">
        <v>1</v>
      </c>
      <c r="AC78" s="28">
        <v>0</v>
      </c>
      <c r="AD78" s="41"/>
      <c r="AE78" s="29">
        <f>SUM($X$78:$AD$78)</f>
        <v>3</v>
      </c>
      <c r="AF78" s="41"/>
      <c r="AG78" s="41"/>
      <c r="AH78" s="41"/>
      <c r="AI78" s="29">
        <f>SUM($AF$78:$AH$78)</f>
        <v>0</v>
      </c>
      <c r="AJ78" s="28">
        <v>12</v>
      </c>
      <c r="AK78" s="28">
        <v>127</v>
      </c>
      <c r="AL78" s="30">
        <v>0.97637700000000005</v>
      </c>
      <c r="AM78" s="31">
        <v>124</v>
      </c>
      <c r="AO78" s="26">
        <v>35</v>
      </c>
      <c r="AP78" s="31">
        <v>17</v>
      </c>
      <c r="AQ78" s="43"/>
      <c r="AR78" s="43"/>
      <c r="AS78" s="43"/>
      <c r="AT78" s="31">
        <v>21</v>
      </c>
      <c r="AU78" s="43"/>
      <c r="AV78" s="31">
        <v>5</v>
      </c>
      <c r="AW78" s="32">
        <f>SUM($AP$78:$AV$78)</f>
        <v>43</v>
      </c>
      <c r="AX78" s="39">
        <v>-124</v>
      </c>
      <c r="AY78" s="31">
        <v>57</v>
      </c>
      <c r="AZ78" s="43"/>
      <c r="BA78" s="43"/>
      <c r="BB78" s="43"/>
      <c r="BC78" s="43"/>
      <c r="BD78" s="43"/>
      <c r="BE78" s="32">
        <f>SUM($AX$78:$BD$78)</f>
        <v>-67</v>
      </c>
      <c r="BF78" s="39"/>
      <c r="BG78" s="32">
        <f>SUM($BF$78:$BF$78)</f>
        <v>0</v>
      </c>
      <c r="BH78" s="31">
        <v>6</v>
      </c>
      <c r="BI78" s="32">
        <f>SUM($BH$78:$BH$78)</f>
        <v>6</v>
      </c>
      <c r="BJ78" s="43"/>
      <c r="BK78" s="31">
        <v>1</v>
      </c>
      <c r="BL78" s="43"/>
      <c r="BM78" s="43"/>
      <c r="BN78" s="31">
        <v>0</v>
      </c>
      <c r="BO78" s="31">
        <v>0</v>
      </c>
      <c r="BP78" s="43"/>
      <c r="BQ78" s="32">
        <f>SUM($BJ$78:$BP$78)</f>
        <v>1</v>
      </c>
      <c r="BR78" s="43"/>
      <c r="BS78" s="43"/>
      <c r="BT78" s="43"/>
      <c r="BU78" s="32">
        <f>SUM($BR$78:$BT$78)</f>
        <v>0</v>
      </c>
      <c r="BV78" s="31">
        <v>11</v>
      </c>
      <c r="BW78" s="33">
        <v>6</v>
      </c>
      <c r="BX78" s="31"/>
      <c r="BY78" s="34" t="s">
        <v>114</v>
      </c>
    </row>
    <row r="79" spans="2:77" ht="14.4" x14ac:dyDescent="0.3">
      <c r="B79" s="18"/>
      <c r="C79" s="19" t="s">
        <v>199</v>
      </c>
      <c r="D79" s="20">
        <v>39</v>
      </c>
      <c r="E79" s="40"/>
      <c r="F79" s="40"/>
      <c r="G79" s="40"/>
      <c r="H79" s="40"/>
      <c r="I79" s="40"/>
      <c r="J79" s="20">
        <v>40</v>
      </c>
      <c r="K79" s="21"/>
      <c r="L79" s="35"/>
      <c r="M79" s="20"/>
      <c r="N79" s="40"/>
      <c r="O79" s="40"/>
      <c r="P79" s="40"/>
      <c r="Q79" s="40"/>
      <c r="R79" s="40"/>
      <c r="S79" s="21"/>
      <c r="T79" s="35"/>
      <c r="U79" s="21"/>
      <c r="V79" s="20">
        <v>41</v>
      </c>
      <c r="W79" s="21"/>
      <c r="X79" s="40"/>
      <c r="Y79" s="20"/>
      <c r="Z79" s="40"/>
      <c r="AA79" s="40"/>
      <c r="AB79" s="20"/>
      <c r="AC79" s="20"/>
      <c r="AD79" s="40"/>
      <c r="AE79" s="21"/>
      <c r="AF79" s="40"/>
      <c r="AG79" s="40"/>
      <c r="AH79" s="40"/>
      <c r="AI79" s="21"/>
      <c r="AJ79" s="18"/>
      <c r="AK79" s="18"/>
      <c r="AL79" s="18"/>
      <c r="AM79" s="18"/>
      <c r="AO79" s="18"/>
      <c r="AP79" s="22">
        <f>SUM($AP$77:$AP$78)</f>
        <v>7604</v>
      </c>
      <c r="AQ79" s="43"/>
      <c r="AR79" s="43"/>
      <c r="AS79" s="43"/>
      <c r="AT79" s="22">
        <f>SUM($AT$77:$AT$78)</f>
        <v>3134</v>
      </c>
      <c r="AU79" s="43"/>
      <c r="AV79" s="22">
        <f>SUM($AV$77:$AV$78)</f>
        <v>6863</v>
      </c>
      <c r="AW79" s="23">
        <f>SUM($AW$77:$AW$78)</f>
        <v>17601</v>
      </c>
      <c r="AX79" s="36">
        <f>SUM($AX$77:$AX$78)</f>
        <v>8006</v>
      </c>
      <c r="AY79" s="22">
        <f>SUM($AY$77:$AY$78)</f>
        <v>7113</v>
      </c>
      <c r="AZ79" s="43"/>
      <c r="BA79" s="43"/>
      <c r="BB79" s="43"/>
      <c r="BC79" s="43"/>
      <c r="BD79" s="43"/>
      <c r="BE79" s="23">
        <f>SUM($BE$77:$BE$78)</f>
        <v>15119</v>
      </c>
      <c r="BF79" s="36">
        <f>SUM($BF$77:$BF$78)</f>
        <v>8006</v>
      </c>
      <c r="BG79" s="23">
        <f>SUM($BG$77:$BG$78)</f>
        <v>8006</v>
      </c>
      <c r="BH79" s="22">
        <f>SUM($BH$77:$BH$78)</f>
        <v>3428</v>
      </c>
      <c r="BI79" s="23">
        <f>SUM($BI$77:$BI$78)</f>
        <v>3428</v>
      </c>
      <c r="BJ79" s="43"/>
      <c r="BK79" s="22">
        <f>SUM($BK$77:$BK$78)</f>
        <v>6312</v>
      </c>
      <c r="BL79" s="43"/>
      <c r="BM79" s="43"/>
      <c r="BN79" s="22">
        <f>SUM($BN$77:$BN$78)</f>
        <v>6194</v>
      </c>
      <c r="BO79" s="22">
        <f>SUM($BO$77:$BO$78)</f>
        <v>7277</v>
      </c>
      <c r="BP79" s="43"/>
      <c r="BQ79" s="23">
        <f>SUM($BQ$77:$BQ$78)</f>
        <v>19783</v>
      </c>
      <c r="BR79" s="43"/>
      <c r="BS79" s="43"/>
      <c r="BT79" s="43"/>
      <c r="BU79" s="23">
        <f>SUM($BU$77:$BU$78)</f>
        <v>0</v>
      </c>
      <c r="BV79" s="22">
        <f>SUM($BV$77:$BV$78)</f>
        <v>47</v>
      </c>
      <c r="BW79" s="24">
        <f>SUM($BW$77:$BW$78)</f>
        <v>58</v>
      </c>
      <c r="BX79" s="22">
        <f>SUM($AP$79:$BW$79,-$AW$79,-$BE$79,-$BG$79,-$BI$79,-$BQ$79,-$BU$79)</f>
        <v>64042</v>
      </c>
      <c r="BY79" s="25" t="s">
        <v>115</v>
      </c>
    </row>
    <row r="80" spans="2:77" ht="14.4" x14ac:dyDescent="0.3">
      <c r="B80" s="26">
        <v>36</v>
      </c>
      <c r="C80" s="27" t="s">
        <v>200</v>
      </c>
      <c r="D80" s="28">
        <v>1149</v>
      </c>
      <c r="E80" s="41"/>
      <c r="F80" s="41"/>
      <c r="G80" s="41"/>
      <c r="H80" s="41" t="s">
        <v>66</v>
      </c>
      <c r="I80" s="41"/>
      <c r="J80" s="28">
        <v>1512</v>
      </c>
      <c r="K80" s="29">
        <f>SUM($D$80:$J$80)</f>
        <v>2661</v>
      </c>
      <c r="L80" s="38"/>
      <c r="M80" s="28">
        <v>122</v>
      </c>
      <c r="N80" s="41"/>
      <c r="O80" s="41"/>
      <c r="P80" s="41"/>
      <c r="Q80" s="41"/>
      <c r="R80" s="41"/>
      <c r="S80" s="29">
        <f>SUM($L$80:$R$80)</f>
        <v>122</v>
      </c>
      <c r="T80" s="38"/>
      <c r="U80" s="29">
        <f>SUM($T$80:$T$80)</f>
        <v>0</v>
      </c>
      <c r="V80" s="28">
        <v>100</v>
      </c>
      <c r="W80" s="29">
        <f>SUM($V$80:$V$80)</f>
        <v>100</v>
      </c>
      <c r="X80" s="41"/>
      <c r="Y80" s="28">
        <v>52</v>
      </c>
      <c r="Z80" s="41"/>
      <c r="AA80" s="41"/>
      <c r="AB80" s="28">
        <v>61</v>
      </c>
      <c r="AC80" s="28">
        <v>44</v>
      </c>
      <c r="AD80" s="41"/>
      <c r="AE80" s="29">
        <f>SUM($X$80:$AD$80)</f>
        <v>157</v>
      </c>
      <c r="AF80" s="41"/>
      <c r="AG80" s="41"/>
      <c r="AH80" s="41"/>
      <c r="AI80" s="29">
        <f>SUM($AF$80:$AH$80)</f>
        <v>0</v>
      </c>
      <c r="AJ80" s="28">
        <v>42</v>
      </c>
      <c r="AK80" s="28">
        <v>3082</v>
      </c>
      <c r="AL80" s="30">
        <v>1</v>
      </c>
      <c r="AM80" s="31">
        <v>3082</v>
      </c>
      <c r="AO80" s="26">
        <v>36</v>
      </c>
      <c r="AP80" s="31">
        <v>1149</v>
      </c>
      <c r="AQ80" s="43"/>
      <c r="AR80" s="43"/>
      <c r="AS80" s="43"/>
      <c r="AT80" s="31">
        <v>-3082</v>
      </c>
      <c r="AU80" s="43"/>
      <c r="AV80" s="31">
        <v>1512</v>
      </c>
      <c r="AW80" s="32">
        <f>SUM($AP$80:$AV$80)</f>
        <v>-421</v>
      </c>
      <c r="AX80" s="39"/>
      <c r="AY80" s="31">
        <v>122</v>
      </c>
      <c r="AZ80" s="43"/>
      <c r="BA80" s="43"/>
      <c r="BB80" s="43"/>
      <c r="BC80" s="43"/>
      <c r="BD80" s="43"/>
      <c r="BE80" s="32">
        <f>SUM($AX$80:$BD$80)</f>
        <v>122</v>
      </c>
      <c r="BF80" s="39"/>
      <c r="BG80" s="32">
        <f>SUM($BF$80:$BF$80)</f>
        <v>0</v>
      </c>
      <c r="BH80" s="31">
        <v>100</v>
      </c>
      <c r="BI80" s="32">
        <f>SUM($BH$80:$BH$80)</f>
        <v>100</v>
      </c>
      <c r="BJ80" s="43"/>
      <c r="BK80" s="31">
        <v>52</v>
      </c>
      <c r="BL80" s="43"/>
      <c r="BM80" s="43"/>
      <c r="BN80" s="31">
        <v>61</v>
      </c>
      <c r="BO80" s="31">
        <v>44</v>
      </c>
      <c r="BP80" s="43"/>
      <c r="BQ80" s="32">
        <f>SUM($BJ$80:$BP$80)</f>
        <v>157</v>
      </c>
      <c r="BR80" s="43"/>
      <c r="BS80" s="43"/>
      <c r="BT80" s="43"/>
      <c r="BU80" s="32">
        <f>SUM($BR$80:$BT$80)</f>
        <v>0</v>
      </c>
      <c r="BV80" s="31">
        <v>42</v>
      </c>
      <c r="BW80" s="33">
        <v>0</v>
      </c>
      <c r="BX80" s="31"/>
      <c r="BY80" s="34" t="s">
        <v>116</v>
      </c>
    </row>
    <row r="81" spans="2:77" ht="14.4" x14ac:dyDescent="0.3">
      <c r="B81" s="18"/>
      <c r="C81" s="19" t="s">
        <v>199</v>
      </c>
      <c r="D81" s="35"/>
      <c r="E81" s="40"/>
      <c r="F81" s="40"/>
      <c r="G81" s="40"/>
      <c r="H81" s="40"/>
      <c r="I81" s="40"/>
      <c r="J81" s="35"/>
      <c r="K81" s="21"/>
      <c r="L81" s="35"/>
      <c r="M81" s="20"/>
      <c r="N81" s="40"/>
      <c r="O81" s="40"/>
      <c r="P81" s="40"/>
      <c r="Q81" s="40"/>
      <c r="R81" s="40"/>
      <c r="S81" s="21"/>
      <c r="T81" s="35"/>
      <c r="U81" s="21"/>
      <c r="V81" s="20" t="s">
        <v>137</v>
      </c>
      <c r="W81" s="21"/>
      <c r="X81" s="40"/>
      <c r="Y81" s="20"/>
      <c r="Z81" s="40"/>
      <c r="AA81" s="40"/>
      <c r="AB81" s="20"/>
      <c r="AC81" s="20"/>
      <c r="AD81" s="40"/>
      <c r="AE81" s="21"/>
      <c r="AF81" s="40"/>
      <c r="AG81" s="40"/>
      <c r="AH81" s="40"/>
      <c r="AI81" s="21"/>
      <c r="AJ81" s="18"/>
      <c r="AK81" s="18"/>
      <c r="AL81" s="18"/>
      <c r="AM81" s="18"/>
      <c r="AO81" s="18"/>
      <c r="AP81" s="36">
        <f>SUM($AP$79:$AP$80)</f>
        <v>8753</v>
      </c>
      <c r="AQ81" s="43"/>
      <c r="AR81" s="43"/>
      <c r="AS81" s="43"/>
      <c r="AT81" s="22">
        <f>SUM($AT$79:$AT$80)</f>
        <v>52</v>
      </c>
      <c r="AU81" s="43"/>
      <c r="AV81" s="36">
        <f>SUM($AV$79:$AV$80)</f>
        <v>8375</v>
      </c>
      <c r="AW81" s="23">
        <f>SUM($AW$79:$AW$80)</f>
        <v>17180</v>
      </c>
      <c r="AX81" s="36">
        <f>SUM($AX$79:$AX$80)</f>
        <v>8006</v>
      </c>
      <c r="AY81" s="22">
        <f>SUM($AY$79:$AY$80)</f>
        <v>7235</v>
      </c>
      <c r="AZ81" s="43"/>
      <c r="BA81" s="43"/>
      <c r="BB81" s="43"/>
      <c r="BC81" s="43"/>
      <c r="BD81" s="43"/>
      <c r="BE81" s="23">
        <f>SUM($BE$79:$BE$80)</f>
        <v>15241</v>
      </c>
      <c r="BF81" s="36">
        <f>SUM($BF$79:$BF$80)</f>
        <v>8006</v>
      </c>
      <c r="BG81" s="23">
        <f>SUM($BG$79:$BG$80)</f>
        <v>8006</v>
      </c>
      <c r="BH81" s="22">
        <f>SUM($BH$79:$BH$80)</f>
        <v>3528</v>
      </c>
      <c r="BI81" s="23">
        <f>SUM($BI$79:$BI$80)</f>
        <v>3528</v>
      </c>
      <c r="BJ81" s="43"/>
      <c r="BK81" s="22">
        <f>SUM($BK$79:$BK$80)</f>
        <v>6364</v>
      </c>
      <c r="BL81" s="43"/>
      <c r="BM81" s="43"/>
      <c r="BN81" s="22">
        <f>SUM($BN$79:$BN$80)</f>
        <v>6255</v>
      </c>
      <c r="BO81" s="22">
        <f>SUM($BO$79:$BO$80)</f>
        <v>7321</v>
      </c>
      <c r="BP81" s="43"/>
      <c r="BQ81" s="23">
        <f>SUM($BQ$79:$BQ$80)</f>
        <v>19940</v>
      </c>
      <c r="BR81" s="43"/>
      <c r="BS81" s="43"/>
      <c r="BT81" s="43"/>
      <c r="BU81" s="23">
        <f>SUM($BU$79:$BU$80)</f>
        <v>0</v>
      </c>
      <c r="BV81" s="22">
        <f>SUM($BV$79:$BV$80)</f>
        <v>89</v>
      </c>
      <c r="BW81" s="24">
        <f>SUM($BW$79:$BW$80)</f>
        <v>58</v>
      </c>
      <c r="BX81" s="22">
        <f>SUM($AP$81:$BW$81,-$AW$81,-$BE$81,-$BG$81,-$BI$81,-$BQ$81,-$BU$81)</f>
        <v>64042</v>
      </c>
      <c r="BY81" s="37" t="s">
        <v>117</v>
      </c>
    </row>
    <row r="82" spans="2:77" ht="14.4" x14ac:dyDescent="0.3">
      <c r="B82" s="26">
        <v>37</v>
      </c>
      <c r="C82" s="27" t="s">
        <v>201</v>
      </c>
      <c r="D82" s="38" t="s">
        <v>62</v>
      </c>
      <c r="E82" s="41"/>
      <c r="F82" s="41"/>
      <c r="G82" s="41"/>
      <c r="H82" s="41"/>
      <c r="I82" s="41"/>
      <c r="J82" s="38" t="s">
        <v>62</v>
      </c>
      <c r="K82" s="29">
        <f>SUM($D$82:$J$82)</f>
        <v>0</v>
      </c>
      <c r="L82" s="38"/>
      <c r="M82" s="28">
        <v>14</v>
      </c>
      <c r="N82" s="41"/>
      <c r="O82" s="41"/>
      <c r="P82" s="41"/>
      <c r="Q82" s="41"/>
      <c r="R82" s="41"/>
      <c r="S82" s="29">
        <f>SUM($L$82:$R$82)</f>
        <v>14</v>
      </c>
      <c r="T82" s="38"/>
      <c r="U82" s="29">
        <f>SUM($T$82:$T$82)</f>
        <v>0</v>
      </c>
      <c r="V82" s="28">
        <v>0</v>
      </c>
      <c r="W82" s="29">
        <f>SUM($V$82:$V$82)</f>
        <v>0</v>
      </c>
      <c r="X82" s="41"/>
      <c r="Y82" s="28">
        <v>0</v>
      </c>
      <c r="Z82" s="41"/>
      <c r="AA82" s="41"/>
      <c r="AB82" s="28">
        <v>2</v>
      </c>
      <c r="AC82" s="28">
        <v>0</v>
      </c>
      <c r="AD82" s="41"/>
      <c r="AE82" s="29">
        <f>SUM($X$82:$AD$82)</f>
        <v>2</v>
      </c>
      <c r="AF82" s="41"/>
      <c r="AG82" s="41"/>
      <c r="AH82" s="41"/>
      <c r="AI82" s="29">
        <f>SUM($AF$82:$AH$82)</f>
        <v>0</v>
      </c>
      <c r="AJ82" s="28">
        <v>6</v>
      </c>
      <c r="AK82" s="28">
        <v>22</v>
      </c>
      <c r="AL82" s="30">
        <v>0.97637700000000005</v>
      </c>
      <c r="AM82" s="31">
        <v>21</v>
      </c>
      <c r="AO82" s="26">
        <v>37</v>
      </c>
      <c r="AP82" s="39"/>
      <c r="AQ82" s="43"/>
      <c r="AR82" s="43"/>
      <c r="AS82" s="43"/>
      <c r="AT82" s="31">
        <v>-21</v>
      </c>
      <c r="AU82" s="43"/>
      <c r="AV82" s="39"/>
      <c r="AW82" s="32">
        <f>SUM($AP$82:$AV$82)</f>
        <v>-21</v>
      </c>
      <c r="AX82" s="39"/>
      <c r="AY82" s="31">
        <v>13</v>
      </c>
      <c r="AZ82" s="43"/>
      <c r="BA82" s="43"/>
      <c r="BB82" s="43"/>
      <c r="BC82" s="43"/>
      <c r="BD82" s="43"/>
      <c r="BE82" s="32">
        <f>SUM($AX$82:$BD$82)</f>
        <v>13</v>
      </c>
      <c r="BF82" s="39"/>
      <c r="BG82" s="32">
        <f>SUM($BF$82:$BF$82)</f>
        <v>0</v>
      </c>
      <c r="BH82" s="31">
        <v>0</v>
      </c>
      <c r="BI82" s="32">
        <f>SUM($BH$82:$BH$82)</f>
        <v>0</v>
      </c>
      <c r="BJ82" s="43"/>
      <c r="BK82" s="31">
        <v>0</v>
      </c>
      <c r="BL82" s="43"/>
      <c r="BM82" s="43"/>
      <c r="BN82" s="31">
        <v>1</v>
      </c>
      <c r="BO82" s="31">
        <v>0</v>
      </c>
      <c r="BP82" s="43"/>
      <c r="BQ82" s="32">
        <f>SUM($BJ$82:$BP$82)</f>
        <v>1</v>
      </c>
      <c r="BR82" s="43"/>
      <c r="BS82" s="43"/>
      <c r="BT82" s="43"/>
      <c r="BU82" s="32">
        <f>SUM($BR$82:$BT$82)</f>
        <v>0</v>
      </c>
      <c r="BV82" s="31">
        <v>5</v>
      </c>
      <c r="BW82" s="33">
        <v>2</v>
      </c>
      <c r="BX82" s="31"/>
      <c r="BY82" s="34" t="s">
        <v>116</v>
      </c>
    </row>
    <row r="83" spans="2:77" ht="14.4" x14ac:dyDescent="0.3">
      <c r="B83" s="18"/>
      <c r="C83" s="19" t="s">
        <v>199</v>
      </c>
      <c r="D83" s="35"/>
      <c r="E83" s="40"/>
      <c r="F83" s="40"/>
      <c r="G83" s="40"/>
      <c r="H83" s="40"/>
      <c r="I83" s="40"/>
      <c r="J83" s="35"/>
      <c r="K83" s="21"/>
      <c r="L83" s="35"/>
      <c r="M83" s="20"/>
      <c r="N83" s="40"/>
      <c r="O83" s="40"/>
      <c r="P83" s="40"/>
      <c r="Q83" s="40"/>
      <c r="R83" s="40"/>
      <c r="S83" s="21"/>
      <c r="T83" s="35"/>
      <c r="U83" s="21"/>
      <c r="V83" s="20">
        <v>45</v>
      </c>
      <c r="W83" s="21"/>
      <c r="X83" s="40"/>
      <c r="Y83" s="20"/>
      <c r="Z83" s="40"/>
      <c r="AA83" s="40"/>
      <c r="AB83" s="20"/>
      <c r="AC83" s="20"/>
      <c r="AD83" s="40"/>
      <c r="AE83" s="21"/>
      <c r="AF83" s="40"/>
      <c r="AG83" s="40"/>
      <c r="AH83" s="40"/>
      <c r="AI83" s="21"/>
      <c r="AJ83" s="18"/>
      <c r="AK83" s="18"/>
      <c r="AL83" s="18"/>
      <c r="AM83" s="18"/>
      <c r="AO83" s="18"/>
      <c r="AP83" s="36">
        <f>SUM($AP$81:$AP$82)</f>
        <v>8753</v>
      </c>
      <c r="AQ83" s="43"/>
      <c r="AR83" s="43"/>
      <c r="AS83" s="43"/>
      <c r="AT83" s="22">
        <f>SUM($AT$81:$AT$82)</f>
        <v>31</v>
      </c>
      <c r="AU83" s="43"/>
      <c r="AV83" s="36">
        <f>SUM($AV$81:$AV$82)</f>
        <v>8375</v>
      </c>
      <c r="AW83" s="23">
        <f>SUM($AW$81:$AW$82)</f>
        <v>17159</v>
      </c>
      <c r="AX83" s="36">
        <f>SUM($AX$81:$AX$82)</f>
        <v>8006</v>
      </c>
      <c r="AY83" s="22">
        <f>SUM($AY$81:$AY$82)</f>
        <v>7248</v>
      </c>
      <c r="AZ83" s="43"/>
      <c r="BA83" s="43"/>
      <c r="BB83" s="43"/>
      <c r="BC83" s="43"/>
      <c r="BD83" s="43"/>
      <c r="BE83" s="23">
        <f>SUM($BE$81:$BE$82)</f>
        <v>15254</v>
      </c>
      <c r="BF83" s="36">
        <f>SUM($BF$81:$BF$82)</f>
        <v>8006</v>
      </c>
      <c r="BG83" s="23">
        <f>SUM($BG$81:$BG$82)</f>
        <v>8006</v>
      </c>
      <c r="BH83" s="22">
        <f>SUM($BH$81:$BH$82)</f>
        <v>3528</v>
      </c>
      <c r="BI83" s="23">
        <f>SUM($BI$81:$BI$82)</f>
        <v>3528</v>
      </c>
      <c r="BJ83" s="43"/>
      <c r="BK83" s="22">
        <f>SUM($BK$81:$BK$82)</f>
        <v>6364</v>
      </c>
      <c r="BL83" s="43"/>
      <c r="BM83" s="43"/>
      <c r="BN83" s="22">
        <f>SUM($BN$81:$BN$82)</f>
        <v>6256</v>
      </c>
      <c r="BO83" s="22">
        <f>SUM($BO$81:$BO$82)</f>
        <v>7321</v>
      </c>
      <c r="BP83" s="43"/>
      <c r="BQ83" s="23">
        <f>SUM($BQ$81:$BQ$82)</f>
        <v>19941</v>
      </c>
      <c r="BR83" s="43"/>
      <c r="BS83" s="43"/>
      <c r="BT83" s="43"/>
      <c r="BU83" s="23">
        <f>SUM($BU$81:$BU$82)</f>
        <v>0</v>
      </c>
      <c r="BV83" s="22">
        <f>SUM($BV$81:$BV$82)</f>
        <v>94</v>
      </c>
      <c r="BW83" s="24">
        <f>SUM($BW$81:$BW$82)</f>
        <v>60</v>
      </c>
      <c r="BX83" s="22">
        <f>SUM($AP$83:$BW$83,-$AW$83,-$BE$83,-$BG$83,-$BI$83,-$BQ$83,-$BU$83)</f>
        <v>64042</v>
      </c>
      <c r="BY83" s="25" t="s">
        <v>202</v>
      </c>
    </row>
    <row r="84" spans="2:77" ht="14.4" x14ac:dyDescent="0.3">
      <c r="B84" s="26">
        <v>38</v>
      </c>
      <c r="C84" s="27" t="s">
        <v>203</v>
      </c>
      <c r="D84" s="38"/>
      <c r="E84" s="41"/>
      <c r="F84" s="41"/>
      <c r="G84" s="41"/>
      <c r="H84" s="41"/>
      <c r="I84" s="41"/>
      <c r="J84" s="38"/>
      <c r="K84" s="29">
        <f>SUM($D$84:$J$84)</f>
        <v>0</v>
      </c>
      <c r="L84" s="38"/>
      <c r="M84" s="28">
        <v>67</v>
      </c>
      <c r="N84" s="41"/>
      <c r="O84" s="41"/>
      <c r="P84" s="41"/>
      <c r="Q84" s="41"/>
      <c r="R84" s="41"/>
      <c r="S84" s="29">
        <f>SUM($L$84:$R$84)</f>
        <v>67</v>
      </c>
      <c r="T84" s="38"/>
      <c r="U84" s="29">
        <f>SUM($T$84:$T$84)</f>
        <v>0</v>
      </c>
      <c r="V84" s="28">
        <v>33</v>
      </c>
      <c r="W84" s="29">
        <f>SUM($V$84:$V$84)</f>
        <v>33</v>
      </c>
      <c r="X84" s="41"/>
      <c r="Y84" s="28">
        <v>6</v>
      </c>
      <c r="Z84" s="41"/>
      <c r="AA84" s="41"/>
      <c r="AB84" s="28">
        <v>18</v>
      </c>
      <c r="AC84" s="28">
        <v>5</v>
      </c>
      <c r="AD84" s="41"/>
      <c r="AE84" s="29">
        <f>SUM($X$84:$AD$84)</f>
        <v>29</v>
      </c>
      <c r="AF84" s="41"/>
      <c r="AG84" s="41"/>
      <c r="AH84" s="41"/>
      <c r="AI84" s="29">
        <f>SUM($AF$84:$AH$84)</f>
        <v>0</v>
      </c>
      <c r="AJ84" s="28">
        <v>79</v>
      </c>
      <c r="AK84" s="28">
        <v>208</v>
      </c>
      <c r="AL84" s="30">
        <v>0.16855300000000001</v>
      </c>
      <c r="AM84" s="31">
        <v>31</v>
      </c>
      <c r="AO84" s="26">
        <v>38</v>
      </c>
      <c r="AP84" s="39"/>
      <c r="AQ84" s="43"/>
      <c r="AR84" s="43"/>
      <c r="AS84" s="43"/>
      <c r="AT84" s="31">
        <v>-31</v>
      </c>
      <c r="AU84" s="43"/>
      <c r="AV84" s="39"/>
      <c r="AW84" s="32">
        <f>SUM($AP$84:$AV$84)</f>
        <v>-31</v>
      </c>
      <c r="AX84" s="39"/>
      <c r="AY84" s="31">
        <v>11</v>
      </c>
      <c r="AZ84" s="43"/>
      <c r="BA84" s="43"/>
      <c r="BB84" s="43"/>
      <c r="BC84" s="43"/>
      <c r="BD84" s="43"/>
      <c r="BE84" s="32">
        <f>SUM($AX$84:$BD$84)</f>
        <v>11</v>
      </c>
      <c r="BF84" s="39"/>
      <c r="BG84" s="32">
        <f>SUM($BF$84:$BF$84)</f>
        <v>0</v>
      </c>
      <c r="BH84" s="31">
        <v>5</v>
      </c>
      <c r="BI84" s="32">
        <f>SUM($BH$84:$BH$84)</f>
        <v>5</v>
      </c>
      <c r="BJ84" s="43"/>
      <c r="BK84" s="31">
        <v>1</v>
      </c>
      <c r="BL84" s="43"/>
      <c r="BM84" s="43"/>
      <c r="BN84" s="31">
        <v>3</v>
      </c>
      <c r="BO84" s="31">
        <v>0</v>
      </c>
      <c r="BP84" s="43"/>
      <c r="BQ84" s="32">
        <f>SUM($BJ$84:$BP$84)</f>
        <v>4</v>
      </c>
      <c r="BR84" s="43"/>
      <c r="BS84" s="43"/>
      <c r="BT84" s="43"/>
      <c r="BU84" s="32">
        <f>SUM($BR$84:$BT$84)</f>
        <v>0</v>
      </c>
      <c r="BV84" s="31">
        <v>13</v>
      </c>
      <c r="BW84" s="33">
        <v>-2</v>
      </c>
      <c r="BX84" s="31"/>
      <c r="BY84" s="34" t="s">
        <v>116</v>
      </c>
    </row>
    <row r="85" spans="2:77" ht="14.4" x14ac:dyDescent="0.3">
      <c r="B85" s="18"/>
      <c r="C85" s="19" t="s">
        <v>204</v>
      </c>
      <c r="D85" s="35"/>
      <c r="E85" s="40"/>
      <c r="F85" s="40"/>
      <c r="G85" s="40"/>
      <c r="H85" s="40"/>
      <c r="I85" s="40"/>
      <c r="J85" s="35"/>
      <c r="K85" s="21"/>
      <c r="L85" s="35"/>
      <c r="M85" s="20"/>
      <c r="N85" s="40"/>
      <c r="O85" s="40"/>
      <c r="P85" s="40"/>
      <c r="Q85" s="40"/>
      <c r="R85" s="40"/>
      <c r="S85" s="21"/>
      <c r="T85" s="35"/>
      <c r="U85" s="21"/>
      <c r="V85" s="20">
        <v>43</v>
      </c>
      <c r="W85" s="21"/>
      <c r="X85" s="40"/>
      <c r="Y85" s="20"/>
      <c r="Z85" s="40"/>
      <c r="AA85" s="40"/>
      <c r="AB85" s="20"/>
      <c r="AC85" s="20"/>
      <c r="AD85" s="40"/>
      <c r="AE85" s="21"/>
      <c r="AF85" s="40"/>
      <c r="AG85" s="40"/>
      <c r="AH85" s="40"/>
      <c r="AI85" s="21"/>
      <c r="AJ85" s="18"/>
      <c r="AK85" s="18"/>
      <c r="AL85" s="18"/>
      <c r="AM85" s="18"/>
      <c r="AO85" s="18"/>
      <c r="AP85" s="36">
        <f>SUM($AP$83:$AP$84)</f>
        <v>8753</v>
      </c>
      <c r="AQ85" s="43"/>
      <c r="AR85" s="43"/>
      <c r="AS85" s="43"/>
      <c r="AT85" s="42">
        <f>SUM($AT$83:$AT$84)</f>
        <v>0</v>
      </c>
      <c r="AU85" s="43"/>
      <c r="AV85" s="36">
        <f>SUM($AV$83:$AV$84)</f>
        <v>8375</v>
      </c>
      <c r="AW85" s="23">
        <f>SUM($AW$83:$AW$84)</f>
        <v>17128</v>
      </c>
      <c r="AX85" s="36">
        <f>SUM($AX$83:$AX$84)</f>
        <v>8006</v>
      </c>
      <c r="AY85" s="22">
        <f>SUM($AY$83:$AY$84)</f>
        <v>7259</v>
      </c>
      <c r="AZ85" s="43"/>
      <c r="BA85" s="43"/>
      <c r="BB85" s="43"/>
      <c r="BC85" s="43"/>
      <c r="BD85" s="43"/>
      <c r="BE85" s="23">
        <f>SUM($BE$83:$BE$84)</f>
        <v>15265</v>
      </c>
      <c r="BF85" s="36">
        <f>SUM($BF$83:$BF$84)</f>
        <v>8006</v>
      </c>
      <c r="BG85" s="23">
        <f>SUM($BG$83:$BG$84)</f>
        <v>8006</v>
      </c>
      <c r="BH85" s="22">
        <f>SUM($BH$83:$BH$84)</f>
        <v>3533</v>
      </c>
      <c r="BI85" s="23">
        <f>SUM($BI$83:$BI$84)</f>
        <v>3533</v>
      </c>
      <c r="BJ85" s="43"/>
      <c r="BK85" s="22">
        <f>SUM($BK$83:$BK$84)</f>
        <v>6365</v>
      </c>
      <c r="BL85" s="43"/>
      <c r="BM85" s="43"/>
      <c r="BN85" s="22">
        <f>SUM($BN$83:$BN$84)</f>
        <v>6259</v>
      </c>
      <c r="BO85" s="22">
        <f>SUM($BO$83:$BO$84)</f>
        <v>7321</v>
      </c>
      <c r="BP85" s="43"/>
      <c r="BQ85" s="23">
        <f>SUM($BQ$83:$BQ$84)</f>
        <v>19945</v>
      </c>
      <c r="BR85" s="43"/>
      <c r="BS85" s="43"/>
      <c r="BT85" s="43"/>
      <c r="BU85" s="23">
        <f>SUM($BU$83:$BU$84)</f>
        <v>0</v>
      </c>
      <c r="BV85" s="22">
        <f>SUM($BV$83:$BV$84)</f>
        <v>107</v>
      </c>
      <c r="BW85" s="24">
        <f>SUM($BW$83:$BW$84)</f>
        <v>58</v>
      </c>
      <c r="BX85" s="22">
        <f>SUM($AP$85:$BW$85,-$AW$85,-$BE$85,-$BG$85,-$BI$85,-$BQ$85,-$BU$85)</f>
        <v>64042</v>
      </c>
      <c r="BY85" s="25" t="s">
        <v>119</v>
      </c>
    </row>
    <row r="86" spans="2:77" ht="14.4" x14ac:dyDescent="0.3">
      <c r="B86" s="26">
        <v>39</v>
      </c>
      <c r="C86" s="27" t="s">
        <v>205</v>
      </c>
      <c r="D86" s="38"/>
      <c r="E86" s="41"/>
      <c r="F86" s="41"/>
      <c r="G86" s="41"/>
      <c r="H86" s="41"/>
      <c r="I86" s="41"/>
      <c r="J86" s="38"/>
      <c r="K86" s="29">
        <f>SUM($D$86:$J$86)</f>
        <v>0</v>
      </c>
      <c r="L86" s="38"/>
      <c r="M86" s="28">
        <v>231</v>
      </c>
      <c r="N86" s="41"/>
      <c r="O86" s="41"/>
      <c r="P86" s="41"/>
      <c r="Q86" s="41"/>
      <c r="R86" s="41"/>
      <c r="S86" s="29">
        <f>SUM($L$86:$R$86)</f>
        <v>231</v>
      </c>
      <c r="T86" s="38"/>
      <c r="U86" s="29">
        <f>SUM($T$86:$T$86)</f>
        <v>0</v>
      </c>
      <c r="V86" s="28">
        <v>176</v>
      </c>
      <c r="W86" s="29">
        <f>SUM($V$86:$V$86)</f>
        <v>176</v>
      </c>
      <c r="X86" s="41"/>
      <c r="Y86" s="28">
        <v>29</v>
      </c>
      <c r="Z86" s="41"/>
      <c r="AA86" s="41"/>
      <c r="AB86" s="28">
        <v>53</v>
      </c>
      <c r="AC86" s="28">
        <v>38</v>
      </c>
      <c r="AD86" s="41"/>
      <c r="AE86" s="29">
        <f>SUM($X$86:$AD$86)</f>
        <v>120</v>
      </c>
      <c r="AF86" s="41"/>
      <c r="AG86" s="41"/>
      <c r="AH86" s="41"/>
      <c r="AI86" s="29">
        <f>SUM($AF$86:$AH$86)</f>
        <v>0</v>
      </c>
      <c r="AJ86" s="28">
        <v>622</v>
      </c>
      <c r="AK86" s="28">
        <v>1149</v>
      </c>
      <c r="AL86" s="30">
        <v>0.65012999999999999</v>
      </c>
      <c r="AM86" s="31">
        <v>747</v>
      </c>
      <c r="AO86" s="26">
        <v>39</v>
      </c>
      <c r="AP86" s="39">
        <v>-747</v>
      </c>
      <c r="AQ86" s="43"/>
      <c r="AR86" s="43"/>
      <c r="AS86" s="43"/>
      <c r="AT86" s="43"/>
      <c r="AU86" s="43"/>
      <c r="AV86" s="39"/>
      <c r="AW86" s="32">
        <f>SUM($AP$86:$AV$86)</f>
        <v>-747</v>
      </c>
      <c r="AX86" s="39"/>
      <c r="AY86" s="31">
        <v>150</v>
      </c>
      <c r="AZ86" s="43"/>
      <c r="BA86" s="43"/>
      <c r="BB86" s="43"/>
      <c r="BC86" s="43"/>
      <c r="BD86" s="43"/>
      <c r="BE86" s="32">
        <f>SUM($AX$86:$BD$86)</f>
        <v>150</v>
      </c>
      <c r="BF86" s="39"/>
      <c r="BG86" s="32">
        <f>SUM($BF$86:$BF$86)</f>
        <v>0</v>
      </c>
      <c r="BH86" s="31">
        <v>114</v>
      </c>
      <c r="BI86" s="32">
        <f>SUM($BH$86:$BH$86)</f>
        <v>114</v>
      </c>
      <c r="BJ86" s="43"/>
      <c r="BK86" s="31">
        <v>18</v>
      </c>
      <c r="BL86" s="43"/>
      <c r="BM86" s="43"/>
      <c r="BN86" s="31">
        <v>34</v>
      </c>
      <c r="BO86" s="31">
        <v>24</v>
      </c>
      <c r="BP86" s="43"/>
      <c r="BQ86" s="32">
        <f>SUM($BJ$86:$BP$86)</f>
        <v>76</v>
      </c>
      <c r="BR86" s="43"/>
      <c r="BS86" s="43"/>
      <c r="BT86" s="43"/>
      <c r="BU86" s="32">
        <f>SUM($BR$86:$BT$86)</f>
        <v>0</v>
      </c>
      <c r="BV86" s="31">
        <v>404</v>
      </c>
      <c r="BW86" s="33">
        <v>3</v>
      </c>
      <c r="BX86" s="31"/>
      <c r="BY86" s="34" t="s">
        <v>120</v>
      </c>
    </row>
    <row r="87" spans="2:77" ht="14.4" x14ac:dyDescent="0.3">
      <c r="B87" s="18"/>
      <c r="C87" s="19" t="s">
        <v>206</v>
      </c>
      <c r="D87" s="35"/>
      <c r="E87" s="40"/>
      <c r="F87" s="40"/>
      <c r="G87" s="40"/>
      <c r="H87" s="40"/>
      <c r="I87" s="40"/>
      <c r="J87" s="35"/>
      <c r="K87" s="21"/>
      <c r="L87" s="35"/>
      <c r="M87" s="20"/>
      <c r="N87" s="40"/>
      <c r="O87" s="40"/>
      <c r="P87" s="40"/>
      <c r="Q87" s="40"/>
      <c r="R87" s="40"/>
      <c r="S87" s="21"/>
      <c r="T87" s="35"/>
      <c r="U87" s="21"/>
      <c r="V87" s="20">
        <v>44</v>
      </c>
      <c r="W87" s="21"/>
      <c r="X87" s="40"/>
      <c r="Y87" s="20"/>
      <c r="Z87" s="40"/>
      <c r="AA87" s="40"/>
      <c r="AB87" s="20"/>
      <c r="AC87" s="20"/>
      <c r="AD87" s="40"/>
      <c r="AE87" s="21"/>
      <c r="AF87" s="40"/>
      <c r="AG87" s="40"/>
      <c r="AH87" s="40"/>
      <c r="AI87" s="21"/>
      <c r="AJ87" s="18"/>
      <c r="AK87" s="18"/>
      <c r="AL87" s="18"/>
      <c r="AM87" s="18"/>
      <c r="AO87" s="18"/>
      <c r="AP87" s="36">
        <f>SUM($AP$85:$AP$86)</f>
        <v>8006</v>
      </c>
      <c r="AQ87" s="43"/>
      <c r="AR87" s="43"/>
      <c r="AS87" s="43"/>
      <c r="AT87" s="43"/>
      <c r="AU87" s="43"/>
      <c r="AV87" s="36">
        <f>SUM($AV$85:$AV$86)</f>
        <v>8375</v>
      </c>
      <c r="AW87" s="23">
        <f>SUM($AW$85:$AW$86)</f>
        <v>16381</v>
      </c>
      <c r="AX87" s="36">
        <f>SUM($AX$85:$AX$86)</f>
        <v>8006</v>
      </c>
      <c r="AY87" s="22">
        <f>SUM($AY$85:$AY$86)</f>
        <v>7409</v>
      </c>
      <c r="AZ87" s="43"/>
      <c r="BA87" s="43"/>
      <c r="BB87" s="43"/>
      <c r="BC87" s="43"/>
      <c r="BD87" s="43"/>
      <c r="BE87" s="23">
        <f>SUM($BE$85:$BE$86)</f>
        <v>15415</v>
      </c>
      <c r="BF87" s="36">
        <f>SUM($BF$85:$BF$86)</f>
        <v>8006</v>
      </c>
      <c r="BG87" s="23">
        <f>SUM($BG$85:$BG$86)</f>
        <v>8006</v>
      </c>
      <c r="BH87" s="22">
        <f>SUM($BH$85:$BH$86)</f>
        <v>3647</v>
      </c>
      <c r="BI87" s="23">
        <f>SUM($BI$85:$BI$86)</f>
        <v>3647</v>
      </c>
      <c r="BJ87" s="43"/>
      <c r="BK87" s="22">
        <f>SUM($BK$85:$BK$86)</f>
        <v>6383</v>
      </c>
      <c r="BL87" s="43"/>
      <c r="BM87" s="43"/>
      <c r="BN87" s="22">
        <f>SUM($BN$85:$BN$86)</f>
        <v>6293</v>
      </c>
      <c r="BO87" s="22">
        <f>SUM($BO$85:$BO$86)</f>
        <v>7345</v>
      </c>
      <c r="BP87" s="43"/>
      <c r="BQ87" s="23">
        <f>SUM($BQ$85:$BQ$86)</f>
        <v>20021</v>
      </c>
      <c r="BR87" s="43"/>
      <c r="BS87" s="43"/>
      <c r="BT87" s="43"/>
      <c r="BU87" s="23">
        <f>SUM($BU$85:$BU$86)</f>
        <v>0</v>
      </c>
      <c r="BV87" s="22">
        <f>SUM($BV$85:$BV$86)</f>
        <v>511</v>
      </c>
      <c r="BW87" s="24">
        <f>SUM($BW$85:$BW$86)</f>
        <v>61</v>
      </c>
      <c r="BX87" s="22">
        <f>SUM($AP$87:$BW$87,-$AW$87,-$BE$87,-$BG$87,-$BI$87,-$BQ$87,-$BU$87)</f>
        <v>64042</v>
      </c>
      <c r="BY87" s="25"/>
    </row>
    <row r="88" spans="2:77" ht="14.4" x14ac:dyDescent="0.3">
      <c r="B88" s="26">
        <v>40</v>
      </c>
      <c r="C88" s="27" t="s">
        <v>205</v>
      </c>
      <c r="D88" s="38"/>
      <c r="E88" s="41"/>
      <c r="F88" s="41"/>
      <c r="G88" s="41"/>
      <c r="H88" s="41"/>
      <c r="I88" s="41"/>
      <c r="J88" s="38"/>
      <c r="K88" s="29">
        <f>SUM($D$88:$J$88)</f>
        <v>0</v>
      </c>
      <c r="L88" s="38"/>
      <c r="M88" s="28">
        <v>252</v>
      </c>
      <c r="N88" s="41"/>
      <c r="O88" s="41"/>
      <c r="P88" s="41"/>
      <c r="Q88" s="41"/>
      <c r="R88" s="41"/>
      <c r="S88" s="29">
        <f>SUM($L$88:$R$88)</f>
        <v>252</v>
      </c>
      <c r="T88" s="38"/>
      <c r="U88" s="29">
        <f>SUM($T$88:$T$88)</f>
        <v>0</v>
      </c>
      <c r="V88" s="28">
        <v>198</v>
      </c>
      <c r="W88" s="29">
        <f>SUM($V$88:$V$88)</f>
        <v>198</v>
      </c>
      <c r="X88" s="41"/>
      <c r="Y88" s="28">
        <v>39</v>
      </c>
      <c r="Z88" s="41"/>
      <c r="AA88" s="41"/>
      <c r="AB88" s="28">
        <v>69</v>
      </c>
      <c r="AC88" s="28">
        <v>61</v>
      </c>
      <c r="AD88" s="41"/>
      <c r="AE88" s="29">
        <f>SUM($X$88:$AD$88)</f>
        <v>169</v>
      </c>
      <c r="AF88" s="41"/>
      <c r="AG88" s="41"/>
      <c r="AH88" s="41"/>
      <c r="AI88" s="29">
        <f>SUM($AF$88:$AH$88)</f>
        <v>0</v>
      </c>
      <c r="AJ88" s="28">
        <v>893</v>
      </c>
      <c r="AK88" s="28">
        <v>1512</v>
      </c>
      <c r="AL88" s="30">
        <v>0.24404699999999999</v>
      </c>
      <c r="AM88" s="31">
        <v>369</v>
      </c>
      <c r="AO88" s="26">
        <v>40</v>
      </c>
      <c r="AP88" s="39"/>
      <c r="AQ88" s="43"/>
      <c r="AR88" s="43"/>
      <c r="AS88" s="43"/>
      <c r="AT88" s="43"/>
      <c r="AU88" s="43"/>
      <c r="AV88" s="39">
        <v>-369</v>
      </c>
      <c r="AW88" s="32">
        <f>SUM($AP$88:$AV$88)</f>
        <v>-369</v>
      </c>
      <c r="AX88" s="39"/>
      <c r="AY88" s="31">
        <v>61</v>
      </c>
      <c r="AZ88" s="43"/>
      <c r="BA88" s="43"/>
      <c r="BB88" s="43"/>
      <c r="BC88" s="43"/>
      <c r="BD88" s="43"/>
      <c r="BE88" s="32">
        <f>SUM($AX$88:$BD$88)</f>
        <v>61</v>
      </c>
      <c r="BF88" s="39"/>
      <c r="BG88" s="32">
        <f>SUM($BF$88:$BF$88)</f>
        <v>0</v>
      </c>
      <c r="BH88" s="31">
        <v>48</v>
      </c>
      <c r="BI88" s="32">
        <f>SUM($BH$88:$BH$88)</f>
        <v>48</v>
      </c>
      <c r="BJ88" s="43"/>
      <c r="BK88" s="31">
        <v>9</v>
      </c>
      <c r="BL88" s="43"/>
      <c r="BM88" s="43"/>
      <c r="BN88" s="31">
        <v>16</v>
      </c>
      <c r="BO88" s="31">
        <v>14</v>
      </c>
      <c r="BP88" s="43"/>
      <c r="BQ88" s="32">
        <f>SUM($BJ$88:$BP$88)</f>
        <v>39</v>
      </c>
      <c r="BR88" s="43"/>
      <c r="BS88" s="43"/>
      <c r="BT88" s="43"/>
      <c r="BU88" s="32">
        <f>SUM($BR$88:$BT$88)</f>
        <v>0</v>
      </c>
      <c r="BV88" s="31">
        <v>217</v>
      </c>
      <c r="BW88" s="33">
        <v>4</v>
      </c>
      <c r="BX88" s="31"/>
      <c r="BY88" s="34" t="s">
        <v>121</v>
      </c>
    </row>
    <row r="89" spans="2:77" ht="14.4" x14ac:dyDescent="0.3">
      <c r="B89" s="18"/>
      <c r="C89" s="19" t="s">
        <v>207</v>
      </c>
      <c r="D89" s="35"/>
      <c r="E89" s="40"/>
      <c r="F89" s="40"/>
      <c r="G89" s="40"/>
      <c r="H89" s="40"/>
      <c r="I89" s="40"/>
      <c r="J89" s="35"/>
      <c r="K89" s="21"/>
      <c r="L89" s="35"/>
      <c r="M89" s="20">
        <v>46</v>
      </c>
      <c r="N89" s="40"/>
      <c r="O89" s="40"/>
      <c r="P89" s="40"/>
      <c r="Q89" s="40"/>
      <c r="R89" s="40"/>
      <c r="S89" s="21"/>
      <c r="T89" s="35"/>
      <c r="U89" s="21"/>
      <c r="V89" s="40"/>
      <c r="W89" s="21"/>
      <c r="X89" s="40"/>
      <c r="Y89" s="20"/>
      <c r="Z89" s="40"/>
      <c r="AA89" s="40"/>
      <c r="AB89" s="20"/>
      <c r="AC89" s="20"/>
      <c r="AD89" s="40"/>
      <c r="AE89" s="21"/>
      <c r="AF89" s="40"/>
      <c r="AG89" s="40"/>
      <c r="AH89" s="40"/>
      <c r="AI89" s="21"/>
      <c r="AJ89" s="18"/>
      <c r="AK89" s="18"/>
      <c r="AL89" s="18"/>
      <c r="AM89" s="18"/>
      <c r="AO89" s="18"/>
      <c r="AP89" s="36">
        <f>SUM($AP$87:$AP$88)</f>
        <v>8006</v>
      </c>
      <c r="AQ89" s="43"/>
      <c r="AR89" s="43"/>
      <c r="AS89" s="43"/>
      <c r="AT89" s="43"/>
      <c r="AU89" s="43"/>
      <c r="AV89" s="36">
        <f>SUM($AV$87:$AV$88)</f>
        <v>8006</v>
      </c>
      <c r="AW89" s="23">
        <f>SUM($AW$87:$AW$88)</f>
        <v>16012</v>
      </c>
      <c r="AX89" s="36">
        <f>SUM($AX$87:$AX$88)</f>
        <v>8006</v>
      </c>
      <c r="AY89" s="22">
        <f>SUM($AY$87:$AY$88)</f>
        <v>7470</v>
      </c>
      <c r="AZ89" s="43"/>
      <c r="BA89" s="43"/>
      <c r="BB89" s="43"/>
      <c r="BC89" s="43"/>
      <c r="BD89" s="43"/>
      <c r="BE89" s="23">
        <f>SUM($BE$87:$BE$88)</f>
        <v>15476</v>
      </c>
      <c r="BF89" s="36">
        <f>SUM($BF$87:$BF$88)</f>
        <v>8006</v>
      </c>
      <c r="BG89" s="23">
        <f>SUM($BG$87:$BG$88)</f>
        <v>8006</v>
      </c>
      <c r="BH89" s="22">
        <f>SUM($BH$87:$BH$88)</f>
        <v>3695</v>
      </c>
      <c r="BI89" s="23">
        <f>SUM($BI$87:$BI$88)</f>
        <v>3695</v>
      </c>
      <c r="BJ89" s="43"/>
      <c r="BK89" s="22">
        <f>SUM($BK$87:$BK$88)</f>
        <v>6392</v>
      </c>
      <c r="BL89" s="43"/>
      <c r="BM89" s="43"/>
      <c r="BN89" s="22">
        <f>SUM($BN$87:$BN$88)</f>
        <v>6309</v>
      </c>
      <c r="BO89" s="22">
        <f>SUM($BO$87:$BO$88)</f>
        <v>7359</v>
      </c>
      <c r="BP89" s="43"/>
      <c r="BQ89" s="23">
        <f>SUM($BQ$87:$BQ$88)</f>
        <v>20060</v>
      </c>
      <c r="BR89" s="43"/>
      <c r="BS89" s="43"/>
      <c r="BT89" s="43"/>
      <c r="BU89" s="23">
        <f>SUM($BU$87:$BU$88)</f>
        <v>0</v>
      </c>
      <c r="BV89" s="22">
        <f>SUM($BV$87:$BV$88)</f>
        <v>728</v>
      </c>
      <c r="BW89" s="24">
        <f>SUM($BW$87:$BW$88)</f>
        <v>65</v>
      </c>
      <c r="BX89" s="22">
        <f>SUM($AP$89:$BW$89,-$AW$89,-$BE$89,-$BG$89,-$BI$89,-$BQ$89,-$BU$89)</f>
        <v>64042</v>
      </c>
      <c r="BY89" s="25" t="s">
        <v>122</v>
      </c>
    </row>
    <row r="90" spans="2:77" ht="14.4" x14ac:dyDescent="0.3">
      <c r="B90" s="26">
        <v>41</v>
      </c>
      <c r="C90" s="27" t="s">
        <v>208</v>
      </c>
      <c r="D90" s="38"/>
      <c r="E90" s="41"/>
      <c r="F90" s="41"/>
      <c r="G90" s="41"/>
      <c r="H90" s="41"/>
      <c r="I90" s="41"/>
      <c r="J90" s="38"/>
      <c r="K90" s="29">
        <f>SUM($D$90:$J$90)</f>
        <v>0</v>
      </c>
      <c r="L90" s="38"/>
      <c r="M90" s="28">
        <v>936</v>
      </c>
      <c r="N90" s="41"/>
      <c r="O90" s="41"/>
      <c r="P90" s="41"/>
      <c r="Q90" s="41"/>
      <c r="R90" s="41"/>
      <c r="S90" s="29">
        <f>SUM($L$90:$R$90)</f>
        <v>936</v>
      </c>
      <c r="T90" s="38"/>
      <c r="U90" s="29">
        <f>SUM($T$90:$T$90)</f>
        <v>0</v>
      </c>
      <c r="V90" s="41" t="s">
        <v>66</v>
      </c>
      <c r="W90" s="29">
        <f>SUM($V$90:$V$90)</f>
        <v>0</v>
      </c>
      <c r="X90" s="41"/>
      <c r="Y90" s="28">
        <v>383</v>
      </c>
      <c r="Z90" s="41"/>
      <c r="AA90" s="41"/>
      <c r="AB90" s="28">
        <v>536</v>
      </c>
      <c r="AC90" s="28">
        <v>505</v>
      </c>
      <c r="AD90" s="41"/>
      <c r="AE90" s="29">
        <f>SUM($X$90:$AD$90)</f>
        <v>1424</v>
      </c>
      <c r="AF90" s="41"/>
      <c r="AG90" s="41"/>
      <c r="AH90" s="41"/>
      <c r="AI90" s="29">
        <f>SUM($AF$90:$AH$90)</f>
        <v>0</v>
      </c>
      <c r="AJ90" s="28">
        <v>675</v>
      </c>
      <c r="AK90" s="28">
        <v>3035</v>
      </c>
      <c r="AL90" s="30">
        <v>1</v>
      </c>
      <c r="AM90" s="31">
        <v>3035</v>
      </c>
      <c r="AO90" s="26">
        <v>41</v>
      </c>
      <c r="AP90" s="39"/>
      <c r="AQ90" s="43"/>
      <c r="AR90" s="43"/>
      <c r="AS90" s="43"/>
      <c r="AT90" s="43"/>
      <c r="AU90" s="43"/>
      <c r="AV90" s="39"/>
      <c r="AW90" s="32">
        <f>SUM($AP$90:$AV$90)</f>
        <v>0</v>
      </c>
      <c r="AX90" s="39"/>
      <c r="AY90" s="31">
        <v>936</v>
      </c>
      <c r="AZ90" s="43"/>
      <c r="BA90" s="43"/>
      <c r="BB90" s="43"/>
      <c r="BC90" s="43"/>
      <c r="BD90" s="43"/>
      <c r="BE90" s="32">
        <f>SUM($AX$90:$BD$90)</f>
        <v>936</v>
      </c>
      <c r="BF90" s="39"/>
      <c r="BG90" s="32">
        <f>SUM($BF$90:$BF$90)</f>
        <v>0</v>
      </c>
      <c r="BH90" s="31">
        <v>-3035</v>
      </c>
      <c r="BI90" s="32">
        <f>SUM($BH$90:$BH$90)</f>
        <v>-3035</v>
      </c>
      <c r="BJ90" s="43"/>
      <c r="BK90" s="31">
        <v>383</v>
      </c>
      <c r="BL90" s="43"/>
      <c r="BM90" s="43"/>
      <c r="BN90" s="31">
        <v>536</v>
      </c>
      <c r="BO90" s="31">
        <v>505</v>
      </c>
      <c r="BP90" s="43"/>
      <c r="BQ90" s="32">
        <f>SUM($BJ$90:$BP$90)</f>
        <v>1424</v>
      </c>
      <c r="BR90" s="43"/>
      <c r="BS90" s="43"/>
      <c r="BT90" s="43"/>
      <c r="BU90" s="32">
        <f>SUM($BR$90:$BT$90)</f>
        <v>0</v>
      </c>
      <c r="BV90" s="31">
        <v>675</v>
      </c>
      <c r="BW90" s="33">
        <v>0</v>
      </c>
      <c r="BX90" s="31"/>
      <c r="BY90" s="34" t="s">
        <v>123</v>
      </c>
    </row>
    <row r="91" spans="2:77" ht="14.4" x14ac:dyDescent="0.3">
      <c r="B91" s="18"/>
      <c r="C91" s="19" t="s">
        <v>207</v>
      </c>
      <c r="D91" s="35"/>
      <c r="E91" s="40"/>
      <c r="F91" s="40"/>
      <c r="G91" s="40"/>
      <c r="H91" s="40"/>
      <c r="I91" s="40"/>
      <c r="J91" s="35"/>
      <c r="K91" s="21"/>
      <c r="L91" s="35"/>
      <c r="M91" s="35"/>
      <c r="N91" s="40"/>
      <c r="O91" s="40"/>
      <c r="P91" s="40"/>
      <c r="Q91" s="40"/>
      <c r="R91" s="40"/>
      <c r="S91" s="21"/>
      <c r="T91" s="35"/>
      <c r="U91" s="21"/>
      <c r="V91" s="40"/>
      <c r="W91" s="21"/>
      <c r="X91" s="40"/>
      <c r="Y91" s="20"/>
      <c r="Z91" s="40"/>
      <c r="AA91" s="40"/>
      <c r="AB91" s="20"/>
      <c r="AC91" s="20"/>
      <c r="AD91" s="40"/>
      <c r="AE91" s="21"/>
      <c r="AF91" s="40"/>
      <c r="AG91" s="40"/>
      <c r="AH91" s="40"/>
      <c r="AI91" s="21"/>
      <c r="AJ91" s="18"/>
      <c r="AK91" s="18"/>
      <c r="AL91" s="18"/>
      <c r="AM91" s="18"/>
      <c r="AO91" s="18"/>
      <c r="AP91" s="36">
        <f>SUM($AP$89:$AP$90)</f>
        <v>8006</v>
      </c>
      <c r="AQ91" s="43"/>
      <c r="AR91" s="43"/>
      <c r="AS91" s="43"/>
      <c r="AT91" s="43"/>
      <c r="AU91" s="43"/>
      <c r="AV91" s="36">
        <f>SUM($AV$89:$AV$90)</f>
        <v>8006</v>
      </c>
      <c r="AW91" s="23">
        <f>SUM($AW$89:$AW$90)</f>
        <v>16012</v>
      </c>
      <c r="AX91" s="36">
        <f>SUM($AX$89:$AX$90)</f>
        <v>8006</v>
      </c>
      <c r="AY91" s="36">
        <f>SUM($AY$89:$AY$90)</f>
        <v>8406</v>
      </c>
      <c r="AZ91" s="43"/>
      <c r="BA91" s="43"/>
      <c r="BB91" s="43"/>
      <c r="BC91" s="43"/>
      <c r="BD91" s="43"/>
      <c r="BE91" s="23">
        <f>SUM($BE$89:$BE$90)</f>
        <v>16412</v>
      </c>
      <c r="BF91" s="36">
        <f>SUM($BF$89:$BF$90)</f>
        <v>8006</v>
      </c>
      <c r="BG91" s="23">
        <f>SUM($BG$89:$BG$90)</f>
        <v>8006</v>
      </c>
      <c r="BH91" s="22">
        <f>SUM($BH$89:$BH$90)</f>
        <v>660</v>
      </c>
      <c r="BI91" s="23">
        <f>SUM($BI$89:$BI$90)</f>
        <v>660</v>
      </c>
      <c r="BJ91" s="43"/>
      <c r="BK91" s="22">
        <f>SUM($BK$89:$BK$90)</f>
        <v>6775</v>
      </c>
      <c r="BL91" s="43"/>
      <c r="BM91" s="43"/>
      <c r="BN91" s="22">
        <f>SUM($BN$89:$BN$90)</f>
        <v>6845</v>
      </c>
      <c r="BO91" s="22">
        <f>SUM($BO$89:$BO$90)</f>
        <v>7864</v>
      </c>
      <c r="BP91" s="43"/>
      <c r="BQ91" s="23">
        <f>SUM($BQ$89:$BQ$90)</f>
        <v>21484</v>
      </c>
      <c r="BR91" s="43"/>
      <c r="BS91" s="43"/>
      <c r="BT91" s="43"/>
      <c r="BU91" s="23">
        <f>SUM($BU$89:$BU$90)</f>
        <v>0</v>
      </c>
      <c r="BV91" s="22">
        <f>SUM($BV$89:$BV$90)</f>
        <v>1403</v>
      </c>
      <c r="BW91" s="24">
        <f>SUM($BW$89:$BW$90)</f>
        <v>65</v>
      </c>
      <c r="BX91" s="22">
        <f>SUM($AP$91:$BW$91,-$AW$91,-$BE$91,-$BG$91,-$BI$91,-$BQ$91,-$BU$91)</f>
        <v>64042</v>
      </c>
      <c r="BY91" s="37" t="s">
        <v>124</v>
      </c>
    </row>
    <row r="92" spans="2:77" ht="14.4" x14ac:dyDescent="0.3">
      <c r="B92" s="26">
        <v>42</v>
      </c>
      <c r="C92" s="27" t="s">
        <v>201</v>
      </c>
      <c r="D92" s="38"/>
      <c r="E92" s="41"/>
      <c r="F92" s="41"/>
      <c r="G92" s="41"/>
      <c r="H92" s="41"/>
      <c r="I92" s="41"/>
      <c r="J92" s="38"/>
      <c r="K92" s="29">
        <f>SUM($D$92:$J$92)</f>
        <v>0</v>
      </c>
      <c r="L92" s="38"/>
      <c r="M92" s="38" t="s">
        <v>62</v>
      </c>
      <c r="N92" s="41"/>
      <c r="O92" s="41"/>
      <c r="P92" s="41"/>
      <c r="Q92" s="41"/>
      <c r="R92" s="41"/>
      <c r="S92" s="29">
        <f>SUM($L$92:$R$92)</f>
        <v>0</v>
      </c>
      <c r="T92" s="38"/>
      <c r="U92" s="29">
        <f>SUM($T$92:$T$92)</f>
        <v>0</v>
      </c>
      <c r="V92" s="41"/>
      <c r="W92" s="29">
        <f>SUM($V$92:$V$92)</f>
        <v>0</v>
      </c>
      <c r="X92" s="41"/>
      <c r="Y92" s="28">
        <v>0</v>
      </c>
      <c r="Z92" s="41"/>
      <c r="AA92" s="41"/>
      <c r="AB92" s="28">
        <v>0</v>
      </c>
      <c r="AC92" s="28">
        <v>1</v>
      </c>
      <c r="AD92" s="41"/>
      <c r="AE92" s="29">
        <f>SUM($X$92:$AD$92)</f>
        <v>1</v>
      </c>
      <c r="AF92" s="41"/>
      <c r="AG92" s="41"/>
      <c r="AH92" s="41"/>
      <c r="AI92" s="29">
        <f>SUM($AF$92:$AH$92)</f>
        <v>0</v>
      </c>
      <c r="AJ92" s="28">
        <v>6</v>
      </c>
      <c r="AK92" s="28">
        <v>7</v>
      </c>
      <c r="AL92" s="30">
        <v>0.97637700000000005</v>
      </c>
      <c r="AM92" s="31">
        <v>6</v>
      </c>
      <c r="AO92" s="26">
        <v>42</v>
      </c>
      <c r="AP92" s="39"/>
      <c r="AQ92" s="43"/>
      <c r="AR92" s="43"/>
      <c r="AS92" s="43"/>
      <c r="AT92" s="43"/>
      <c r="AU92" s="43"/>
      <c r="AV92" s="39"/>
      <c r="AW92" s="32">
        <f>SUM($AP$92:$AV$92)</f>
        <v>0</v>
      </c>
      <c r="AX92" s="39"/>
      <c r="AY92" s="39"/>
      <c r="AZ92" s="43"/>
      <c r="BA92" s="43"/>
      <c r="BB92" s="43"/>
      <c r="BC92" s="43"/>
      <c r="BD92" s="43"/>
      <c r="BE92" s="32">
        <f>SUM($AX$92:$BD$92)</f>
        <v>0</v>
      </c>
      <c r="BF92" s="39"/>
      <c r="BG92" s="32">
        <f>SUM($BF$92:$BF$92)</f>
        <v>0</v>
      </c>
      <c r="BH92" s="31">
        <v>-6</v>
      </c>
      <c r="BI92" s="32">
        <f>SUM($BH$92:$BH$92)</f>
        <v>-6</v>
      </c>
      <c r="BJ92" s="43"/>
      <c r="BK92" s="31">
        <v>0</v>
      </c>
      <c r="BL92" s="43"/>
      <c r="BM92" s="43"/>
      <c r="BN92" s="31">
        <v>0</v>
      </c>
      <c r="BO92" s="31">
        <v>0</v>
      </c>
      <c r="BP92" s="43"/>
      <c r="BQ92" s="32">
        <f>SUM($BJ$92:$BP$92)</f>
        <v>0</v>
      </c>
      <c r="BR92" s="43"/>
      <c r="BS92" s="43"/>
      <c r="BT92" s="43"/>
      <c r="BU92" s="32">
        <f>SUM($BR$92:$BT$92)</f>
        <v>0</v>
      </c>
      <c r="BV92" s="31">
        <v>5</v>
      </c>
      <c r="BW92" s="33">
        <v>1</v>
      </c>
      <c r="BX92" s="31"/>
      <c r="BY92" s="34" t="s">
        <v>123</v>
      </c>
    </row>
    <row r="93" spans="2:77" ht="14.4" x14ac:dyDescent="0.3">
      <c r="B93" s="18"/>
      <c r="C93" s="19" t="s">
        <v>207</v>
      </c>
      <c r="D93" s="35"/>
      <c r="E93" s="40"/>
      <c r="F93" s="40"/>
      <c r="G93" s="40"/>
      <c r="H93" s="40"/>
      <c r="I93" s="40"/>
      <c r="J93" s="35"/>
      <c r="K93" s="21"/>
      <c r="L93" s="35"/>
      <c r="M93" s="35"/>
      <c r="N93" s="40"/>
      <c r="O93" s="40"/>
      <c r="P93" s="40"/>
      <c r="Q93" s="40"/>
      <c r="R93" s="40"/>
      <c r="S93" s="21"/>
      <c r="T93" s="35"/>
      <c r="U93" s="21"/>
      <c r="V93" s="40"/>
      <c r="W93" s="21"/>
      <c r="X93" s="40"/>
      <c r="Y93" s="20"/>
      <c r="Z93" s="40"/>
      <c r="AA93" s="40"/>
      <c r="AB93" s="20"/>
      <c r="AC93" s="20"/>
      <c r="AD93" s="40"/>
      <c r="AE93" s="21"/>
      <c r="AF93" s="40"/>
      <c r="AG93" s="40"/>
      <c r="AH93" s="40"/>
      <c r="AI93" s="21"/>
      <c r="AJ93" s="18"/>
      <c r="AK93" s="18"/>
      <c r="AL93" s="18"/>
      <c r="AM93" s="18"/>
      <c r="AO93" s="18"/>
      <c r="AP93" s="36">
        <f>SUM($AP$91:$AP$92)</f>
        <v>8006</v>
      </c>
      <c r="AQ93" s="43"/>
      <c r="AR93" s="43"/>
      <c r="AS93" s="43"/>
      <c r="AT93" s="43"/>
      <c r="AU93" s="43"/>
      <c r="AV93" s="36">
        <f>SUM($AV$91:$AV$92)</f>
        <v>8006</v>
      </c>
      <c r="AW93" s="23">
        <f>SUM($AW$91:$AW$92)</f>
        <v>16012</v>
      </c>
      <c r="AX93" s="36">
        <f>SUM($AX$91:$AX$92)</f>
        <v>8006</v>
      </c>
      <c r="AY93" s="36">
        <f>SUM($AY$91:$AY$92)</f>
        <v>8406</v>
      </c>
      <c r="AZ93" s="43"/>
      <c r="BA93" s="43"/>
      <c r="BB93" s="43"/>
      <c r="BC93" s="43"/>
      <c r="BD93" s="43"/>
      <c r="BE93" s="23">
        <f>SUM($BE$91:$BE$92)</f>
        <v>16412</v>
      </c>
      <c r="BF93" s="36">
        <f>SUM($BF$91:$BF$92)</f>
        <v>8006</v>
      </c>
      <c r="BG93" s="23">
        <f>SUM($BG$91:$BG$92)</f>
        <v>8006</v>
      </c>
      <c r="BH93" s="22">
        <f>SUM($BH$91:$BH$92)</f>
        <v>654</v>
      </c>
      <c r="BI93" s="23">
        <f>SUM($BI$91:$BI$92)</f>
        <v>654</v>
      </c>
      <c r="BJ93" s="43"/>
      <c r="BK93" s="22">
        <f>SUM($BK$91:$BK$92)</f>
        <v>6775</v>
      </c>
      <c r="BL93" s="43"/>
      <c r="BM93" s="43"/>
      <c r="BN93" s="22">
        <f>SUM($BN$91:$BN$92)</f>
        <v>6845</v>
      </c>
      <c r="BO93" s="22">
        <f>SUM($BO$91:$BO$92)</f>
        <v>7864</v>
      </c>
      <c r="BP93" s="43"/>
      <c r="BQ93" s="23">
        <f>SUM($BQ$91:$BQ$92)</f>
        <v>21484</v>
      </c>
      <c r="BR93" s="43"/>
      <c r="BS93" s="43"/>
      <c r="BT93" s="43"/>
      <c r="BU93" s="23">
        <f>SUM($BU$91:$BU$92)</f>
        <v>0</v>
      </c>
      <c r="BV93" s="22">
        <f>SUM($BV$91:$BV$92)</f>
        <v>1408</v>
      </c>
      <c r="BW93" s="24">
        <f>SUM($BW$91:$BW$92)</f>
        <v>66</v>
      </c>
      <c r="BX93" s="22">
        <f>SUM($AP$93:$BW$93,-$AW$93,-$BE$93,-$BG$93,-$BI$93,-$BQ$93,-$BU$93)</f>
        <v>64042</v>
      </c>
      <c r="BY93" s="25" t="s">
        <v>209</v>
      </c>
    </row>
    <row r="94" spans="2:77" ht="14.4" x14ac:dyDescent="0.3">
      <c r="B94" s="26">
        <v>43</v>
      </c>
      <c r="C94" s="27" t="s">
        <v>210</v>
      </c>
      <c r="D94" s="38"/>
      <c r="E94" s="41"/>
      <c r="F94" s="41"/>
      <c r="G94" s="41"/>
      <c r="H94" s="41"/>
      <c r="I94" s="41"/>
      <c r="J94" s="38"/>
      <c r="K94" s="29">
        <f>SUM($D$94:$J$94)</f>
        <v>0</v>
      </c>
      <c r="L94" s="38"/>
      <c r="M94" s="38"/>
      <c r="N94" s="41"/>
      <c r="O94" s="41"/>
      <c r="P94" s="41"/>
      <c r="Q94" s="41"/>
      <c r="R94" s="41"/>
      <c r="S94" s="29">
        <f>SUM($L$94:$R$94)</f>
        <v>0</v>
      </c>
      <c r="T94" s="38"/>
      <c r="U94" s="29">
        <f>SUM($T$94:$T$94)</f>
        <v>0</v>
      </c>
      <c r="V94" s="41"/>
      <c r="W94" s="29">
        <f>SUM($V$94:$V$94)</f>
        <v>0</v>
      </c>
      <c r="X94" s="41"/>
      <c r="Y94" s="28">
        <v>15</v>
      </c>
      <c r="Z94" s="41"/>
      <c r="AA94" s="41"/>
      <c r="AB94" s="28">
        <v>50</v>
      </c>
      <c r="AC94" s="28">
        <v>26</v>
      </c>
      <c r="AD94" s="41"/>
      <c r="AE94" s="29">
        <f>SUM($X$94:$AD$94)</f>
        <v>91</v>
      </c>
      <c r="AF94" s="41"/>
      <c r="AG94" s="41"/>
      <c r="AH94" s="41"/>
      <c r="AI94" s="29">
        <f>SUM($AF$94:$AH$94)</f>
        <v>0</v>
      </c>
      <c r="AJ94" s="28">
        <v>85</v>
      </c>
      <c r="AK94" s="28">
        <v>176</v>
      </c>
      <c r="AL94" s="30">
        <v>0.65012999999999999</v>
      </c>
      <c r="AM94" s="31">
        <v>114</v>
      </c>
      <c r="AO94" s="26">
        <v>43</v>
      </c>
      <c r="AP94" s="39"/>
      <c r="AQ94" s="43"/>
      <c r="AR94" s="43"/>
      <c r="AS94" s="43"/>
      <c r="AT94" s="43"/>
      <c r="AU94" s="43"/>
      <c r="AV94" s="39"/>
      <c r="AW94" s="32">
        <f>SUM($AP$94:$AV$94)</f>
        <v>0</v>
      </c>
      <c r="AX94" s="39"/>
      <c r="AY94" s="39"/>
      <c r="AZ94" s="43"/>
      <c r="BA94" s="43"/>
      <c r="BB94" s="43"/>
      <c r="BC94" s="43"/>
      <c r="BD94" s="43"/>
      <c r="BE94" s="32">
        <f>SUM($AX$94:$BD$94)</f>
        <v>0</v>
      </c>
      <c r="BF94" s="39"/>
      <c r="BG94" s="32">
        <f>SUM($BF$94:$BF$94)</f>
        <v>0</v>
      </c>
      <c r="BH94" s="31">
        <v>-114</v>
      </c>
      <c r="BI94" s="32">
        <f>SUM($BH$94:$BH$94)</f>
        <v>-114</v>
      </c>
      <c r="BJ94" s="43"/>
      <c r="BK94" s="31">
        <v>9</v>
      </c>
      <c r="BL94" s="43"/>
      <c r="BM94" s="43"/>
      <c r="BN94" s="31">
        <v>32</v>
      </c>
      <c r="BO94" s="31">
        <v>16</v>
      </c>
      <c r="BP94" s="43"/>
      <c r="BQ94" s="32">
        <f>SUM($BJ$94:$BP$94)</f>
        <v>57</v>
      </c>
      <c r="BR94" s="43"/>
      <c r="BS94" s="43"/>
      <c r="BT94" s="43"/>
      <c r="BU94" s="32">
        <f>SUM($BR$94:$BT$94)</f>
        <v>0</v>
      </c>
      <c r="BV94" s="31">
        <v>55</v>
      </c>
      <c r="BW94" s="33">
        <v>2</v>
      </c>
      <c r="BX94" s="31"/>
      <c r="BY94" s="34" t="s">
        <v>123</v>
      </c>
    </row>
    <row r="95" spans="2:77" ht="14.4" x14ac:dyDescent="0.3">
      <c r="B95" s="18"/>
      <c r="C95" s="19" t="s">
        <v>207</v>
      </c>
      <c r="D95" s="35"/>
      <c r="E95" s="40"/>
      <c r="F95" s="40"/>
      <c r="G95" s="40"/>
      <c r="H95" s="40"/>
      <c r="I95" s="40"/>
      <c r="J95" s="35"/>
      <c r="K95" s="21"/>
      <c r="L95" s="35"/>
      <c r="M95" s="35"/>
      <c r="N95" s="40"/>
      <c r="O95" s="40"/>
      <c r="P95" s="40"/>
      <c r="Q95" s="40"/>
      <c r="R95" s="40"/>
      <c r="S95" s="21"/>
      <c r="T95" s="35"/>
      <c r="U95" s="21"/>
      <c r="V95" s="40"/>
      <c r="W95" s="21"/>
      <c r="X95" s="40"/>
      <c r="Y95" s="20"/>
      <c r="Z95" s="40"/>
      <c r="AA95" s="40"/>
      <c r="AB95" s="20"/>
      <c r="AC95" s="20"/>
      <c r="AD95" s="40"/>
      <c r="AE95" s="21"/>
      <c r="AF95" s="40"/>
      <c r="AG95" s="40"/>
      <c r="AH95" s="40"/>
      <c r="AI95" s="21"/>
      <c r="AJ95" s="18"/>
      <c r="AK95" s="18"/>
      <c r="AL95" s="18"/>
      <c r="AM95" s="18"/>
      <c r="AO95" s="18"/>
      <c r="AP95" s="36">
        <f>SUM($AP$93:$AP$94)</f>
        <v>8006</v>
      </c>
      <c r="AQ95" s="43"/>
      <c r="AR95" s="43"/>
      <c r="AS95" s="43"/>
      <c r="AT95" s="43"/>
      <c r="AU95" s="43"/>
      <c r="AV95" s="36">
        <f>SUM($AV$93:$AV$94)</f>
        <v>8006</v>
      </c>
      <c r="AW95" s="23">
        <f>SUM($AW$93:$AW$94)</f>
        <v>16012</v>
      </c>
      <c r="AX95" s="36">
        <f>SUM($AX$93:$AX$94)</f>
        <v>8006</v>
      </c>
      <c r="AY95" s="36">
        <f>SUM($AY$93:$AY$94)</f>
        <v>8406</v>
      </c>
      <c r="AZ95" s="43"/>
      <c r="BA95" s="43"/>
      <c r="BB95" s="43"/>
      <c r="BC95" s="43"/>
      <c r="BD95" s="43"/>
      <c r="BE95" s="23">
        <f>SUM($BE$93:$BE$94)</f>
        <v>16412</v>
      </c>
      <c r="BF95" s="36">
        <f>SUM($BF$93:$BF$94)</f>
        <v>8006</v>
      </c>
      <c r="BG95" s="23">
        <f>SUM($BG$93:$BG$94)</f>
        <v>8006</v>
      </c>
      <c r="BH95" s="22">
        <f>SUM($BH$93:$BH$94)</f>
        <v>540</v>
      </c>
      <c r="BI95" s="23">
        <f>SUM($BI$93:$BI$94)</f>
        <v>540</v>
      </c>
      <c r="BJ95" s="43"/>
      <c r="BK95" s="22">
        <f>SUM($BK$93:$BK$94)</f>
        <v>6784</v>
      </c>
      <c r="BL95" s="43"/>
      <c r="BM95" s="43"/>
      <c r="BN95" s="22">
        <f>SUM($BN$93:$BN$94)</f>
        <v>6877</v>
      </c>
      <c r="BO95" s="22">
        <f>SUM($BO$93:$BO$94)</f>
        <v>7880</v>
      </c>
      <c r="BP95" s="43"/>
      <c r="BQ95" s="23">
        <f>SUM($BQ$93:$BQ$94)</f>
        <v>21541</v>
      </c>
      <c r="BR95" s="43"/>
      <c r="BS95" s="43"/>
      <c r="BT95" s="43"/>
      <c r="BU95" s="23">
        <f>SUM($BU$93:$BU$94)</f>
        <v>0</v>
      </c>
      <c r="BV95" s="22">
        <f>SUM($BV$93:$BV$94)</f>
        <v>1463</v>
      </c>
      <c r="BW95" s="24">
        <f>SUM($BW$93:$BW$94)</f>
        <v>68</v>
      </c>
      <c r="BX95" s="22">
        <f>SUM($AP$95:$BW$95,-$AW$95,-$BE$95,-$BG$95,-$BI$95,-$BQ$95,-$BU$95)</f>
        <v>64042</v>
      </c>
      <c r="BY95" s="25" t="s">
        <v>209</v>
      </c>
    </row>
    <row r="96" spans="2:77" ht="14.4" x14ac:dyDescent="0.3">
      <c r="B96" s="26">
        <v>44</v>
      </c>
      <c r="C96" s="27" t="s">
        <v>211</v>
      </c>
      <c r="D96" s="38"/>
      <c r="E96" s="41"/>
      <c r="F96" s="41"/>
      <c r="G96" s="41"/>
      <c r="H96" s="41"/>
      <c r="I96" s="41"/>
      <c r="J96" s="38"/>
      <c r="K96" s="29">
        <f>SUM($D$96:$J$96)</f>
        <v>0</v>
      </c>
      <c r="L96" s="38"/>
      <c r="M96" s="38"/>
      <c r="N96" s="41"/>
      <c r="O96" s="41"/>
      <c r="P96" s="41"/>
      <c r="Q96" s="41"/>
      <c r="R96" s="41"/>
      <c r="S96" s="29">
        <f>SUM($L$96:$R$96)</f>
        <v>0</v>
      </c>
      <c r="T96" s="38"/>
      <c r="U96" s="29">
        <f>SUM($T$96:$T$96)</f>
        <v>0</v>
      </c>
      <c r="V96" s="41"/>
      <c r="W96" s="29">
        <f>SUM($V$96:$V$96)</f>
        <v>0</v>
      </c>
      <c r="X96" s="41"/>
      <c r="Y96" s="28">
        <v>35</v>
      </c>
      <c r="Z96" s="41"/>
      <c r="AA96" s="41"/>
      <c r="AB96" s="28">
        <v>48</v>
      </c>
      <c r="AC96" s="28">
        <v>30</v>
      </c>
      <c r="AD96" s="41"/>
      <c r="AE96" s="29">
        <f>SUM($X$96:$AD$96)</f>
        <v>113</v>
      </c>
      <c r="AF96" s="41"/>
      <c r="AG96" s="41"/>
      <c r="AH96" s="41"/>
      <c r="AI96" s="29">
        <f>SUM($AF$96:$AH$96)</f>
        <v>0</v>
      </c>
      <c r="AJ96" s="28">
        <v>85</v>
      </c>
      <c r="AK96" s="28">
        <v>198</v>
      </c>
      <c r="AL96" s="30">
        <v>0.24404699999999999</v>
      </c>
      <c r="AM96" s="31">
        <v>48</v>
      </c>
      <c r="AO96" s="26">
        <v>44</v>
      </c>
      <c r="AP96" s="39"/>
      <c r="AQ96" s="43"/>
      <c r="AR96" s="43"/>
      <c r="AS96" s="43"/>
      <c r="AT96" s="43"/>
      <c r="AU96" s="43"/>
      <c r="AV96" s="39"/>
      <c r="AW96" s="32">
        <f>SUM($AP$96:$AV$96)</f>
        <v>0</v>
      </c>
      <c r="AX96" s="39"/>
      <c r="AY96" s="39"/>
      <c r="AZ96" s="43"/>
      <c r="BA96" s="43"/>
      <c r="BB96" s="43"/>
      <c r="BC96" s="43"/>
      <c r="BD96" s="43"/>
      <c r="BE96" s="32">
        <f>SUM($AX$96:$BD$96)</f>
        <v>0</v>
      </c>
      <c r="BF96" s="39"/>
      <c r="BG96" s="32">
        <f>SUM($BF$96:$BF$96)</f>
        <v>0</v>
      </c>
      <c r="BH96" s="31">
        <v>-48</v>
      </c>
      <c r="BI96" s="32">
        <f>SUM($BH$96:$BH$96)</f>
        <v>-48</v>
      </c>
      <c r="BJ96" s="43"/>
      <c r="BK96" s="31">
        <v>8</v>
      </c>
      <c r="BL96" s="43"/>
      <c r="BM96" s="43"/>
      <c r="BN96" s="31">
        <v>11</v>
      </c>
      <c r="BO96" s="31">
        <v>7</v>
      </c>
      <c r="BP96" s="43"/>
      <c r="BQ96" s="32">
        <f>SUM($BJ$96:$BP$96)</f>
        <v>26</v>
      </c>
      <c r="BR96" s="43"/>
      <c r="BS96" s="43"/>
      <c r="BT96" s="43"/>
      <c r="BU96" s="32">
        <f>SUM($BR$96:$BT$96)</f>
        <v>0</v>
      </c>
      <c r="BV96" s="31">
        <v>20</v>
      </c>
      <c r="BW96" s="33">
        <v>2</v>
      </c>
      <c r="BX96" s="31"/>
      <c r="BY96" s="34" t="s">
        <v>123</v>
      </c>
    </row>
    <row r="97" spans="2:77" ht="14.4" x14ac:dyDescent="0.3">
      <c r="B97" s="18"/>
      <c r="C97" s="19" t="s">
        <v>207</v>
      </c>
      <c r="D97" s="35"/>
      <c r="E97" s="40"/>
      <c r="F97" s="40"/>
      <c r="G97" s="40"/>
      <c r="H97" s="40"/>
      <c r="I97" s="40"/>
      <c r="J97" s="35"/>
      <c r="K97" s="21"/>
      <c r="L97" s="35"/>
      <c r="M97" s="35"/>
      <c r="N97" s="40"/>
      <c r="O97" s="40"/>
      <c r="P97" s="40"/>
      <c r="Q97" s="40"/>
      <c r="R97" s="40"/>
      <c r="S97" s="21"/>
      <c r="T97" s="35"/>
      <c r="U97" s="21"/>
      <c r="V97" s="40"/>
      <c r="W97" s="21"/>
      <c r="X97" s="40"/>
      <c r="Y97" s="20"/>
      <c r="Z97" s="40"/>
      <c r="AA97" s="40"/>
      <c r="AB97" s="20"/>
      <c r="AC97" s="20"/>
      <c r="AD97" s="40"/>
      <c r="AE97" s="21"/>
      <c r="AF97" s="40"/>
      <c r="AG97" s="40"/>
      <c r="AH97" s="40"/>
      <c r="AI97" s="21"/>
      <c r="AJ97" s="18"/>
      <c r="AK97" s="18"/>
      <c r="AL97" s="18"/>
      <c r="AM97" s="18"/>
      <c r="AO97" s="18"/>
      <c r="AP97" s="36">
        <f>SUM($AP$95:$AP$96)</f>
        <v>8006</v>
      </c>
      <c r="AQ97" s="43"/>
      <c r="AR97" s="43"/>
      <c r="AS97" s="43"/>
      <c r="AT97" s="43"/>
      <c r="AU97" s="43"/>
      <c r="AV97" s="36">
        <f>SUM($AV$95:$AV$96)</f>
        <v>8006</v>
      </c>
      <c r="AW97" s="23">
        <f>SUM($AW$95:$AW$96)</f>
        <v>16012</v>
      </c>
      <c r="AX97" s="36">
        <f>SUM($AX$95:$AX$96)</f>
        <v>8006</v>
      </c>
      <c r="AY97" s="36">
        <f>SUM($AY$95:$AY$96)</f>
        <v>8406</v>
      </c>
      <c r="AZ97" s="43"/>
      <c r="BA97" s="43"/>
      <c r="BB97" s="43"/>
      <c r="BC97" s="43"/>
      <c r="BD97" s="43"/>
      <c r="BE97" s="23">
        <f>SUM($BE$95:$BE$96)</f>
        <v>16412</v>
      </c>
      <c r="BF97" s="36">
        <f>SUM($BF$95:$BF$96)</f>
        <v>8006</v>
      </c>
      <c r="BG97" s="23">
        <f>SUM($BG$95:$BG$96)</f>
        <v>8006</v>
      </c>
      <c r="BH97" s="22">
        <f>SUM($BH$95:$BH$96)</f>
        <v>492</v>
      </c>
      <c r="BI97" s="23">
        <f>SUM($BI$95:$BI$96)</f>
        <v>492</v>
      </c>
      <c r="BJ97" s="43"/>
      <c r="BK97" s="22">
        <f>SUM($BK$95:$BK$96)</f>
        <v>6792</v>
      </c>
      <c r="BL97" s="43"/>
      <c r="BM97" s="43"/>
      <c r="BN97" s="22">
        <f>SUM($BN$95:$BN$96)</f>
        <v>6888</v>
      </c>
      <c r="BO97" s="22">
        <f>SUM($BO$95:$BO$96)</f>
        <v>7887</v>
      </c>
      <c r="BP97" s="43"/>
      <c r="BQ97" s="23">
        <f>SUM($BQ$95:$BQ$96)</f>
        <v>21567</v>
      </c>
      <c r="BR97" s="43"/>
      <c r="BS97" s="43"/>
      <c r="BT97" s="43"/>
      <c r="BU97" s="23">
        <f>SUM($BU$95:$BU$96)</f>
        <v>0</v>
      </c>
      <c r="BV97" s="22">
        <f>SUM($BV$95:$BV$96)</f>
        <v>1483</v>
      </c>
      <c r="BW97" s="24">
        <f>SUM($BW$95:$BW$96)</f>
        <v>70</v>
      </c>
      <c r="BX97" s="22">
        <f>SUM($AP$97:$BW$97,-$AW$97,-$BE$97,-$BG$97,-$BI$97,-$BQ$97,-$BU$97)</f>
        <v>64042</v>
      </c>
      <c r="BY97" s="25" t="s">
        <v>209</v>
      </c>
    </row>
    <row r="98" spans="2:77" ht="14.4" x14ac:dyDescent="0.3">
      <c r="B98" s="26">
        <v>45</v>
      </c>
      <c r="C98" s="27" t="s">
        <v>212</v>
      </c>
      <c r="D98" s="38"/>
      <c r="E98" s="41"/>
      <c r="F98" s="41"/>
      <c r="G98" s="41"/>
      <c r="H98" s="41"/>
      <c r="I98" s="41"/>
      <c r="J98" s="38"/>
      <c r="K98" s="29">
        <f>SUM($D$98:$J$98)</f>
        <v>0</v>
      </c>
      <c r="L98" s="38"/>
      <c r="M98" s="38"/>
      <c r="N98" s="41"/>
      <c r="O98" s="41"/>
      <c r="P98" s="41"/>
      <c r="Q98" s="41"/>
      <c r="R98" s="41"/>
      <c r="S98" s="29">
        <f>SUM($L$98:$R$98)</f>
        <v>0</v>
      </c>
      <c r="T98" s="38"/>
      <c r="U98" s="29">
        <f>SUM($T$98:$T$98)</f>
        <v>0</v>
      </c>
      <c r="V98" s="41"/>
      <c r="W98" s="29">
        <f>SUM($V$98:$V$98)</f>
        <v>0</v>
      </c>
      <c r="X98" s="41"/>
      <c r="Y98" s="28">
        <v>321</v>
      </c>
      <c r="Z98" s="41"/>
      <c r="AA98" s="41"/>
      <c r="AB98" s="28">
        <v>687</v>
      </c>
      <c r="AC98" s="28">
        <v>528</v>
      </c>
      <c r="AD98" s="41"/>
      <c r="AE98" s="29">
        <f>SUM($X$98:$AD$98)</f>
        <v>1536</v>
      </c>
      <c r="AF98" s="41"/>
      <c r="AG98" s="41"/>
      <c r="AH98" s="41"/>
      <c r="AI98" s="29">
        <f>SUM($AF$98:$AH$98)</f>
        <v>0</v>
      </c>
      <c r="AJ98" s="28">
        <v>1426</v>
      </c>
      <c r="AK98" s="28">
        <v>2962</v>
      </c>
      <c r="AL98" s="30">
        <v>0.16855300000000001</v>
      </c>
      <c r="AM98" s="31">
        <v>492</v>
      </c>
      <c r="AO98" s="26">
        <v>45</v>
      </c>
      <c r="AP98" s="39"/>
      <c r="AQ98" s="43"/>
      <c r="AR98" s="43"/>
      <c r="AS98" s="43"/>
      <c r="AT98" s="43"/>
      <c r="AU98" s="43"/>
      <c r="AV98" s="39"/>
      <c r="AW98" s="32">
        <f>SUM($AP$98:$AV$98)</f>
        <v>0</v>
      </c>
      <c r="AX98" s="39"/>
      <c r="AY98" s="39"/>
      <c r="AZ98" s="43"/>
      <c r="BA98" s="43"/>
      <c r="BB98" s="43"/>
      <c r="BC98" s="43"/>
      <c r="BD98" s="43"/>
      <c r="BE98" s="32">
        <f>SUM($AX$98:$BD$98)</f>
        <v>0</v>
      </c>
      <c r="BF98" s="39"/>
      <c r="BG98" s="32">
        <f>SUM($BF$98:$BF$98)</f>
        <v>0</v>
      </c>
      <c r="BH98" s="31">
        <v>-492</v>
      </c>
      <c r="BI98" s="32">
        <f>SUM($BH$98:$BH$98)</f>
        <v>-492</v>
      </c>
      <c r="BJ98" s="43"/>
      <c r="BK98" s="31">
        <v>54</v>
      </c>
      <c r="BL98" s="43"/>
      <c r="BM98" s="43"/>
      <c r="BN98" s="31">
        <v>115</v>
      </c>
      <c r="BO98" s="31">
        <v>88</v>
      </c>
      <c r="BP98" s="43"/>
      <c r="BQ98" s="32">
        <f>SUM($BJ$98:$BP$98)</f>
        <v>257</v>
      </c>
      <c r="BR98" s="43"/>
      <c r="BS98" s="43"/>
      <c r="BT98" s="43"/>
      <c r="BU98" s="32">
        <f>SUM($BR$98:$BT$98)</f>
        <v>0</v>
      </c>
      <c r="BV98" s="31">
        <v>240</v>
      </c>
      <c r="BW98" s="33">
        <v>-5</v>
      </c>
      <c r="BX98" s="31"/>
      <c r="BY98" s="34" t="s">
        <v>123</v>
      </c>
    </row>
    <row r="99" spans="2:77" ht="14.4" x14ac:dyDescent="0.3">
      <c r="B99" s="18"/>
      <c r="C99" s="19" t="s">
        <v>213</v>
      </c>
      <c r="D99" s="35"/>
      <c r="E99" s="40"/>
      <c r="F99" s="40"/>
      <c r="G99" s="40"/>
      <c r="H99" s="40"/>
      <c r="I99" s="40"/>
      <c r="J99" s="35"/>
      <c r="K99" s="21"/>
      <c r="L99" s="35"/>
      <c r="M99" s="35"/>
      <c r="N99" s="40"/>
      <c r="O99" s="40"/>
      <c r="P99" s="40"/>
      <c r="Q99" s="40"/>
      <c r="R99" s="40"/>
      <c r="S99" s="21"/>
      <c r="T99" s="35"/>
      <c r="U99" s="21"/>
      <c r="V99" s="40"/>
      <c r="W99" s="21"/>
      <c r="X99" s="40"/>
      <c r="Y99" s="20"/>
      <c r="Z99" s="40"/>
      <c r="AA99" s="40"/>
      <c r="AB99" s="20"/>
      <c r="AC99" s="20">
        <v>47</v>
      </c>
      <c r="AD99" s="40"/>
      <c r="AE99" s="21"/>
      <c r="AF99" s="40"/>
      <c r="AG99" s="40"/>
      <c r="AH99" s="40"/>
      <c r="AI99" s="21"/>
      <c r="AJ99" s="18"/>
      <c r="AK99" s="18"/>
      <c r="AL99" s="18"/>
      <c r="AM99" s="18"/>
      <c r="AO99" s="18"/>
      <c r="AP99" s="36">
        <f>SUM($AP$97:$AP$98)</f>
        <v>8006</v>
      </c>
      <c r="AQ99" s="43"/>
      <c r="AR99" s="43"/>
      <c r="AS99" s="43"/>
      <c r="AT99" s="43"/>
      <c r="AU99" s="43"/>
      <c r="AV99" s="36">
        <f>SUM($AV$97:$AV$98)</f>
        <v>8006</v>
      </c>
      <c r="AW99" s="23">
        <f>SUM($AW$97:$AW$98)</f>
        <v>16012</v>
      </c>
      <c r="AX99" s="36">
        <f>SUM($AX$97:$AX$98)</f>
        <v>8006</v>
      </c>
      <c r="AY99" s="36">
        <f>SUM($AY$97:$AY$98)</f>
        <v>8406</v>
      </c>
      <c r="AZ99" s="43"/>
      <c r="BA99" s="43"/>
      <c r="BB99" s="43"/>
      <c r="BC99" s="43"/>
      <c r="BD99" s="43"/>
      <c r="BE99" s="23">
        <f>SUM($BE$97:$BE$98)</f>
        <v>16412</v>
      </c>
      <c r="BF99" s="36">
        <f>SUM($BF$97:$BF$98)</f>
        <v>8006</v>
      </c>
      <c r="BG99" s="23">
        <f>SUM($BG$97:$BG$98)</f>
        <v>8006</v>
      </c>
      <c r="BH99" s="42">
        <f>SUM($BH$97:$BH$98)</f>
        <v>0</v>
      </c>
      <c r="BI99" s="23">
        <f>SUM($BI$97:$BI$98)</f>
        <v>0</v>
      </c>
      <c r="BJ99" s="43"/>
      <c r="BK99" s="22">
        <f>SUM($BK$97:$BK$98)</f>
        <v>6846</v>
      </c>
      <c r="BL99" s="43"/>
      <c r="BM99" s="43"/>
      <c r="BN99" s="22">
        <f>SUM($BN$97:$BN$98)</f>
        <v>7003</v>
      </c>
      <c r="BO99" s="22">
        <f>SUM($BO$97:$BO$98)</f>
        <v>7975</v>
      </c>
      <c r="BP99" s="43"/>
      <c r="BQ99" s="23">
        <f>SUM($BQ$97:$BQ$98)</f>
        <v>21824</v>
      </c>
      <c r="BR99" s="43"/>
      <c r="BS99" s="43"/>
      <c r="BT99" s="43"/>
      <c r="BU99" s="23">
        <f>SUM($BU$97:$BU$98)</f>
        <v>0</v>
      </c>
      <c r="BV99" s="22">
        <f>SUM($BV$97:$BV$98)</f>
        <v>1723</v>
      </c>
      <c r="BW99" s="24">
        <f>SUM($BW$97:$BW$98)</f>
        <v>65</v>
      </c>
      <c r="BX99" s="22">
        <f>SUM($AP$99:$BW$99,-$AW$99,-$BE$99,-$BG$99,-$BI$99,-$BQ$99,-$BU$99)</f>
        <v>64042</v>
      </c>
      <c r="BY99" s="25" t="s">
        <v>126</v>
      </c>
    </row>
    <row r="100" spans="2:77" ht="14.4" x14ac:dyDescent="0.3">
      <c r="B100" s="26">
        <v>46</v>
      </c>
      <c r="C100" s="27" t="s">
        <v>214</v>
      </c>
      <c r="D100" s="38"/>
      <c r="E100" s="41"/>
      <c r="F100" s="41"/>
      <c r="G100" s="41"/>
      <c r="H100" s="41"/>
      <c r="I100" s="41"/>
      <c r="J100" s="38"/>
      <c r="K100" s="29">
        <f>SUM($D$100:$J$100)</f>
        <v>0</v>
      </c>
      <c r="L100" s="38"/>
      <c r="M100" s="38"/>
      <c r="N100" s="41"/>
      <c r="O100" s="41"/>
      <c r="P100" s="41"/>
      <c r="Q100" s="41"/>
      <c r="R100" s="41"/>
      <c r="S100" s="29">
        <f>SUM($L$100:$R$100)</f>
        <v>0</v>
      </c>
      <c r="T100" s="38"/>
      <c r="U100" s="29">
        <f>SUM($T$100:$T$100)</f>
        <v>0</v>
      </c>
      <c r="V100" s="41"/>
      <c r="W100" s="29">
        <f>SUM($V$100:$V$100)</f>
        <v>0</v>
      </c>
      <c r="X100" s="41"/>
      <c r="Y100" s="28">
        <v>85</v>
      </c>
      <c r="Z100" s="41"/>
      <c r="AA100" s="41"/>
      <c r="AB100" s="28">
        <v>155</v>
      </c>
      <c r="AC100" s="28">
        <v>167</v>
      </c>
      <c r="AD100" s="41"/>
      <c r="AE100" s="29">
        <f>SUM($X$100:$AD$100)</f>
        <v>407</v>
      </c>
      <c r="AF100" s="41"/>
      <c r="AG100" s="41"/>
      <c r="AH100" s="41"/>
      <c r="AI100" s="29">
        <f>SUM($AF$100:$AH$100)</f>
        <v>0</v>
      </c>
      <c r="AJ100" s="28">
        <v>529</v>
      </c>
      <c r="AK100" s="28">
        <v>936</v>
      </c>
      <c r="AL100" s="30">
        <v>0.42735000000000001</v>
      </c>
      <c r="AM100" s="31">
        <v>400</v>
      </c>
      <c r="AO100" s="26">
        <v>46</v>
      </c>
      <c r="AP100" s="39"/>
      <c r="AQ100" s="43"/>
      <c r="AR100" s="43"/>
      <c r="AS100" s="43"/>
      <c r="AT100" s="43"/>
      <c r="AU100" s="43"/>
      <c r="AV100" s="39"/>
      <c r="AW100" s="32">
        <f>SUM($AP$100:$AV$100)</f>
        <v>0</v>
      </c>
      <c r="AX100" s="39"/>
      <c r="AY100" s="39">
        <v>-400</v>
      </c>
      <c r="AZ100" s="43"/>
      <c r="BA100" s="43"/>
      <c r="BB100" s="43"/>
      <c r="BC100" s="43"/>
      <c r="BD100" s="43"/>
      <c r="BE100" s="32">
        <f>SUM($AX$100:$BD$100)</f>
        <v>-400</v>
      </c>
      <c r="BF100" s="39"/>
      <c r="BG100" s="32">
        <f>SUM($BF$100:$BF$100)</f>
        <v>0</v>
      </c>
      <c r="BH100" s="43"/>
      <c r="BI100" s="32">
        <f>SUM($BH$100:$BH$100)</f>
        <v>0</v>
      </c>
      <c r="BJ100" s="43"/>
      <c r="BK100" s="31">
        <v>36</v>
      </c>
      <c r="BL100" s="43"/>
      <c r="BM100" s="43"/>
      <c r="BN100" s="31">
        <v>66</v>
      </c>
      <c r="BO100" s="31">
        <v>71</v>
      </c>
      <c r="BP100" s="43"/>
      <c r="BQ100" s="32">
        <f>SUM($BJ$100:$BP$100)</f>
        <v>173</v>
      </c>
      <c r="BR100" s="43"/>
      <c r="BS100" s="43"/>
      <c r="BT100" s="43"/>
      <c r="BU100" s="32">
        <f>SUM($BR$100:$BT$100)</f>
        <v>0</v>
      </c>
      <c r="BV100" s="31">
        <v>226</v>
      </c>
      <c r="BW100" s="33">
        <v>1</v>
      </c>
      <c r="BX100" s="31"/>
      <c r="BY100" s="34" t="s">
        <v>127</v>
      </c>
    </row>
    <row r="101" spans="2:77" ht="14.4" x14ac:dyDescent="0.3">
      <c r="B101" s="18"/>
      <c r="C101" s="19" t="s">
        <v>215</v>
      </c>
      <c r="D101" s="35"/>
      <c r="E101" s="40"/>
      <c r="F101" s="40"/>
      <c r="G101" s="40"/>
      <c r="H101" s="40"/>
      <c r="I101" s="40"/>
      <c r="J101" s="35"/>
      <c r="K101" s="21"/>
      <c r="L101" s="35"/>
      <c r="M101" s="35"/>
      <c r="N101" s="40"/>
      <c r="O101" s="40"/>
      <c r="P101" s="40"/>
      <c r="Q101" s="40"/>
      <c r="R101" s="40"/>
      <c r="S101" s="21"/>
      <c r="T101" s="35"/>
      <c r="U101" s="21"/>
      <c r="V101" s="40"/>
      <c r="W101" s="21"/>
      <c r="X101" s="40"/>
      <c r="Y101" s="20"/>
      <c r="Z101" s="40"/>
      <c r="AA101" s="40"/>
      <c r="AB101" s="20"/>
      <c r="AC101" s="35"/>
      <c r="AD101" s="40"/>
      <c r="AE101" s="21"/>
      <c r="AF101" s="40"/>
      <c r="AG101" s="40"/>
      <c r="AH101" s="40"/>
      <c r="AI101" s="21"/>
      <c r="AJ101" s="18"/>
      <c r="AK101" s="18"/>
      <c r="AL101" s="18"/>
      <c r="AM101" s="18"/>
      <c r="AO101" s="18"/>
      <c r="AP101" s="36">
        <f>SUM($AP$99:$AP$100)</f>
        <v>8006</v>
      </c>
      <c r="AQ101" s="43"/>
      <c r="AR101" s="43"/>
      <c r="AS101" s="43"/>
      <c r="AT101" s="43"/>
      <c r="AU101" s="43"/>
      <c r="AV101" s="36">
        <f>SUM($AV$99:$AV$100)</f>
        <v>8006</v>
      </c>
      <c r="AW101" s="23">
        <f>SUM($AW$99:$AW$100)</f>
        <v>16012</v>
      </c>
      <c r="AX101" s="36">
        <f>SUM($AX$99:$AX$100)</f>
        <v>8006</v>
      </c>
      <c r="AY101" s="36">
        <f>SUM($AY$99:$AY$100)</f>
        <v>8006</v>
      </c>
      <c r="AZ101" s="43"/>
      <c r="BA101" s="43"/>
      <c r="BB101" s="43"/>
      <c r="BC101" s="43"/>
      <c r="BD101" s="43"/>
      <c r="BE101" s="23">
        <f>SUM($BE$99:$BE$100)</f>
        <v>16012</v>
      </c>
      <c r="BF101" s="36">
        <f>SUM($BF$99:$BF$100)</f>
        <v>8006</v>
      </c>
      <c r="BG101" s="23">
        <f>SUM($BG$99:$BG$100)</f>
        <v>8006</v>
      </c>
      <c r="BH101" s="43"/>
      <c r="BI101" s="23">
        <f>SUM($BI$99:$BI$100)</f>
        <v>0</v>
      </c>
      <c r="BJ101" s="43"/>
      <c r="BK101" s="22">
        <f>SUM($BK$99:$BK$100)</f>
        <v>6882</v>
      </c>
      <c r="BL101" s="43"/>
      <c r="BM101" s="43"/>
      <c r="BN101" s="22">
        <f>SUM($BN$99:$BN$100)</f>
        <v>7069</v>
      </c>
      <c r="BO101" s="36">
        <f>SUM($BO$99:$BO$100)</f>
        <v>8046</v>
      </c>
      <c r="BP101" s="43"/>
      <c r="BQ101" s="23">
        <f>SUM($BQ$99:$BQ$100)</f>
        <v>21997</v>
      </c>
      <c r="BR101" s="43"/>
      <c r="BS101" s="43"/>
      <c r="BT101" s="43"/>
      <c r="BU101" s="23">
        <f>SUM($BU$99:$BU$100)</f>
        <v>0</v>
      </c>
      <c r="BV101" s="22">
        <f>SUM($BV$99:$BV$100)</f>
        <v>1949</v>
      </c>
      <c r="BW101" s="24">
        <f>SUM($BW$99:$BW$100)</f>
        <v>66</v>
      </c>
      <c r="BX101" s="22">
        <f>SUM($AP$101:$BW$101,-$AW$101,-$BE$101,-$BG$101,-$BI$101,-$BQ$101,-$BU$101)</f>
        <v>64042</v>
      </c>
      <c r="BY101" s="37" t="s">
        <v>128</v>
      </c>
    </row>
    <row r="102" spans="2:77" ht="14.4" x14ac:dyDescent="0.3">
      <c r="B102" s="26">
        <v>47</v>
      </c>
      <c r="C102" s="27" t="s">
        <v>216</v>
      </c>
      <c r="D102" s="38"/>
      <c r="E102" s="41"/>
      <c r="F102" s="41"/>
      <c r="G102" s="41"/>
      <c r="H102" s="41"/>
      <c r="I102" s="41"/>
      <c r="J102" s="38"/>
      <c r="K102" s="29">
        <f>SUM($D$102:$J$102)</f>
        <v>0</v>
      </c>
      <c r="L102" s="38"/>
      <c r="M102" s="38"/>
      <c r="N102" s="41"/>
      <c r="O102" s="41"/>
      <c r="P102" s="41"/>
      <c r="Q102" s="41"/>
      <c r="R102" s="41"/>
      <c r="S102" s="29">
        <f>SUM($L$102:$R$102)</f>
        <v>0</v>
      </c>
      <c r="T102" s="38"/>
      <c r="U102" s="29">
        <f>SUM($T$102:$T$102)</f>
        <v>0</v>
      </c>
      <c r="V102" s="41"/>
      <c r="W102" s="29">
        <f>SUM($V$102:$V$102)</f>
        <v>0</v>
      </c>
      <c r="X102" s="41"/>
      <c r="Y102" s="28">
        <v>86</v>
      </c>
      <c r="Z102" s="41"/>
      <c r="AA102" s="41"/>
      <c r="AB102" s="28">
        <v>58</v>
      </c>
      <c r="AC102" s="38" t="s">
        <v>62</v>
      </c>
      <c r="AD102" s="41"/>
      <c r="AE102" s="29">
        <f>SUM($X$102:$AD$102)</f>
        <v>144</v>
      </c>
      <c r="AF102" s="41"/>
      <c r="AG102" s="41"/>
      <c r="AH102" s="41"/>
      <c r="AI102" s="29">
        <f>SUM($AF$102:$AH$102)</f>
        <v>0</v>
      </c>
      <c r="AJ102" s="28">
        <v>23</v>
      </c>
      <c r="AK102" s="28">
        <v>167</v>
      </c>
      <c r="AL102" s="30">
        <v>0.23952000000000001</v>
      </c>
      <c r="AM102" s="31">
        <v>40</v>
      </c>
      <c r="AO102" s="26">
        <v>47</v>
      </c>
      <c r="AP102" s="39"/>
      <c r="AQ102" s="43"/>
      <c r="AR102" s="43"/>
      <c r="AS102" s="43"/>
      <c r="AT102" s="43"/>
      <c r="AU102" s="43"/>
      <c r="AV102" s="39"/>
      <c r="AW102" s="32">
        <f>SUM($AP$102:$AV$102)</f>
        <v>0</v>
      </c>
      <c r="AX102" s="39"/>
      <c r="AY102" s="39"/>
      <c r="AZ102" s="43"/>
      <c r="BA102" s="43"/>
      <c r="BB102" s="43"/>
      <c r="BC102" s="43"/>
      <c r="BD102" s="43"/>
      <c r="BE102" s="32">
        <f>SUM($AX$102:$BD$102)</f>
        <v>0</v>
      </c>
      <c r="BF102" s="39"/>
      <c r="BG102" s="32">
        <f>SUM($BF$102:$BF$102)</f>
        <v>0</v>
      </c>
      <c r="BH102" s="43"/>
      <c r="BI102" s="32">
        <f>SUM($BH$102:$BH$102)</f>
        <v>0</v>
      </c>
      <c r="BJ102" s="43"/>
      <c r="BK102" s="31">
        <v>20</v>
      </c>
      <c r="BL102" s="43"/>
      <c r="BM102" s="43"/>
      <c r="BN102" s="31">
        <v>13</v>
      </c>
      <c r="BO102" s="39">
        <v>-40</v>
      </c>
      <c r="BP102" s="43"/>
      <c r="BQ102" s="32">
        <f>SUM($BJ$102:$BP$102)</f>
        <v>-7</v>
      </c>
      <c r="BR102" s="43"/>
      <c r="BS102" s="43"/>
      <c r="BT102" s="43"/>
      <c r="BU102" s="32">
        <f>SUM($BR$102:$BT$102)</f>
        <v>0</v>
      </c>
      <c r="BV102" s="31">
        <v>5</v>
      </c>
      <c r="BW102" s="33">
        <v>2</v>
      </c>
      <c r="BX102" s="31"/>
      <c r="BY102" s="34" t="s">
        <v>129</v>
      </c>
    </row>
    <row r="103" spans="2:77" ht="14.4" x14ac:dyDescent="0.3">
      <c r="B103" s="18"/>
      <c r="D103" s="20"/>
      <c r="E103" s="20"/>
      <c r="F103" s="20"/>
      <c r="G103" s="20"/>
      <c r="H103" s="20"/>
      <c r="I103" s="20"/>
      <c r="J103" s="20"/>
      <c r="K103" s="21"/>
      <c r="L103" s="20"/>
      <c r="M103" s="20"/>
      <c r="N103" s="20"/>
      <c r="O103" s="20"/>
      <c r="P103" s="20"/>
      <c r="Q103" s="20"/>
      <c r="R103" s="20"/>
      <c r="S103" s="21"/>
      <c r="T103" s="20"/>
      <c r="U103" s="21"/>
      <c r="V103" s="20"/>
      <c r="W103" s="21"/>
      <c r="X103" s="20"/>
      <c r="Y103" s="20"/>
      <c r="Z103" s="20"/>
      <c r="AA103" s="20"/>
      <c r="AB103" s="20"/>
      <c r="AC103" s="20"/>
      <c r="AD103" s="20"/>
      <c r="AE103" s="21"/>
      <c r="AF103" s="20"/>
      <c r="AG103" s="20"/>
      <c r="AH103" s="20"/>
      <c r="AI103" s="21"/>
      <c r="AJ103" s="18"/>
      <c r="AK103" s="18"/>
      <c r="AL103" s="18"/>
      <c r="AM103" s="18"/>
      <c r="AO103" s="18"/>
      <c r="AP103" s="36">
        <f>SUM($AP$101:$AP$102)</f>
        <v>8006</v>
      </c>
      <c r="AQ103" s="43"/>
      <c r="AR103" s="43"/>
      <c r="AS103" s="43"/>
      <c r="AT103" s="43"/>
      <c r="AU103" s="43"/>
      <c r="AV103" s="36">
        <f>SUM($AV$101:$AV$102)</f>
        <v>8006</v>
      </c>
      <c r="AW103" s="23">
        <f>SUM($AW$101:$AW$102)</f>
        <v>16012</v>
      </c>
      <c r="AX103" s="36">
        <f>SUM($AX$101:$AX$102)</f>
        <v>8006</v>
      </c>
      <c r="AY103" s="36">
        <f>SUM($AY$101:$AY$102)</f>
        <v>8006</v>
      </c>
      <c r="AZ103" s="43"/>
      <c r="BA103" s="43"/>
      <c r="BB103" s="43"/>
      <c r="BC103" s="43"/>
      <c r="BD103" s="43"/>
      <c r="BE103" s="23">
        <f>SUM($BE$101:$BE$102)</f>
        <v>16012</v>
      </c>
      <c r="BF103" s="36">
        <f>SUM($BF$101:$BF$102)</f>
        <v>8006</v>
      </c>
      <c r="BG103" s="23">
        <f>SUM($BG$101:$BG$102)</f>
        <v>8006</v>
      </c>
      <c r="BH103" s="43"/>
      <c r="BI103" s="23">
        <f>SUM($BI$101:$BI$102)</f>
        <v>0</v>
      </c>
      <c r="BJ103" s="43"/>
      <c r="BK103" s="22">
        <f>SUM($BK$101:$BK$102)</f>
        <v>6902</v>
      </c>
      <c r="BL103" s="43"/>
      <c r="BM103" s="43"/>
      <c r="BN103" s="36">
        <f>SUM($BN$101:$BN$102)</f>
        <v>7082</v>
      </c>
      <c r="BO103" s="36">
        <f>SUM($BO$101:$BO$102)</f>
        <v>8006</v>
      </c>
      <c r="BP103" s="43"/>
      <c r="BQ103" s="23">
        <f>SUM($BQ$101:$BQ$102)</f>
        <v>21990</v>
      </c>
      <c r="BR103" s="43"/>
      <c r="BS103" s="43"/>
      <c r="BT103" s="43"/>
      <c r="BU103" s="23">
        <f>SUM($BU$101:$BU$102)</f>
        <v>0</v>
      </c>
      <c r="BV103" s="22">
        <f>SUM($BV$101:$BV$102)</f>
        <v>1954</v>
      </c>
      <c r="BW103" s="24">
        <f>SUM($BW$101:$BW$102)</f>
        <v>68</v>
      </c>
      <c r="BX103" s="22">
        <f>SUM($AP$103:$BW$103,-$AW$103,-$BE$103,-$BG$103,-$BI$103,-$BQ$103,-$BU$103)</f>
        <v>64042</v>
      </c>
      <c r="BY103" s="37" t="s">
        <v>130</v>
      </c>
    </row>
  </sheetData>
  <sheetProtection sheet="1" objects="1" scenarios="1"/>
  <pageMargins left="0.25" right="0.25" top="1" bottom="1" header="0.5" footer="0.5"/>
  <pageSetup paperSize="8" scale="60" fitToWidth="0" fitToHeight="0" pageOrder="overThenDown" orientation="landscape" r:id="rId1"/>
  <headerFooter>
    <oddHeader>&amp;L&amp;08 Sharon Sutczak&amp;C&amp;08 2025 House of Assembly - Clark&amp;R&amp;08 &amp;D &amp;T</oddHeader>
    <oddFooter>&amp;C&amp;08 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B5DB0-1822-413A-99E2-C6998B3B7681}">
  <sheetPr>
    <pageSetUpPr autoPageBreaks="0"/>
  </sheetPr>
  <dimension ref="A1:BY65"/>
  <sheetViews>
    <sheetView showGridLines="0" showRowColHeaders="0" workbookViewId="0">
      <selection activeCell="Q15" sqref="Q15"/>
    </sheetView>
  </sheetViews>
  <sheetFormatPr defaultRowHeight="13.2" x14ac:dyDescent="0.25"/>
  <cols>
    <col min="1" max="1" width="5.77734375" style="1" customWidth="1"/>
    <col min="2" max="2" width="7.88671875" style="1" customWidth="1"/>
    <col min="3" max="3" width="33.77734375" style="1" customWidth="1"/>
    <col min="4" max="4" width="7.77734375" style="1" customWidth="1"/>
    <col min="5" max="5" width="8.77734375" style="1" customWidth="1"/>
    <col min="6" max="6" width="7.77734375" style="1" customWidth="1"/>
    <col min="7" max="8" width="8.77734375" style="1" customWidth="1"/>
    <col min="9" max="10" width="7.77734375" style="1" customWidth="1"/>
    <col min="11" max="11" width="8.77734375" style="1" hidden="1" customWidth="1"/>
    <col min="12" max="14" width="7.77734375" style="1" customWidth="1"/>
    <col min="15" max="16" width="8.77734375" style="1" customWidth="1"/>
    <col min="17" max="18" width="7.77734375" style="1" customWidth="1"/>
    <col min="19" max="19" width="8.77734375" style="1" hidden="1" customWidth="1"/>
    <col min="20" max="20" width="8.77734375" style="1" customWidth="1"/>
    <col min="21" max="21" width="8.77734375" style="1" hidden="1" customWidth="1"/>
    <col min="22" max="22" width="8.77734375" style="1" customWidth="1"/>
    <col min="23" max="23" width="8.77734375" style="1" hidden="1" customWidth="1"/>
    <col min="24" max="24" width="8.77734375" style="1" customWidth="1"/>
    <col min="25" max="25" width="7.77734375" style="1" customWidth="1"/>
    <col min="26" max="27" width="8.77734375" style="1" customWidth="1"/>
    <col min="28" max="30" width="7.77734375" style="1" customWidth="1"/>
    <col min="31" max="31" width="8.77734375" style="1" hidden="1" customWidth="1"/>
    <col min="32" max="33" width="7.77734375" style="1" customWidth="1"/>
    <col min="34" max="34" width="8.77734375" style="1" customWidth="1"/>
    <col min="35" max="35" width="8.77734375" style="1" hidden="1" customWidth="1"/>
    <col min="36" max="36" width="7.77734375" style="1" customWidth="1"/>
    <col min="37" max="37" width="8.77734375" style="1" customWidth="1"/>
    <col min="38" max="38" width="13.33203125" style="1" hidden="1" customWidth="1"/>
    <col min="39" max="39" width="8.77734375" style="1" customWidth="1"/>
    <col min="40" max="40" width="8.88671875" style="1"/>
    <col min="41" max="41" width="7.88671875" style="1" customWidth="1"/>
    <col min="42" max="42" width="7.77734375" style="1" customWidth="1"/>
    <col min="43" max="43" width="8.77734375" style="1" customWidth="1"/>
    <col min="44" max="44" width="7.77734375" style="1" customWidth="1"/>
    <col min="45" max="46" width="8.77734375" style="1" customWidth="1"/>
    <col min="47" max="48" width="7.77734375" style="1" customWidth="1"/>
    <col min="49" max="49" width="8.77734375" style="1" hidden="1" customWidth="1"/>
    <col min="50" max="52" width="7.77734375" style="1" customWidth="1"/>
    <col min="53" max="54" width="8.77734375" style="1" customWidth="1"/>
    <col min="55" max="56" width="7.77734375" style="1" customWidth="1"/>
    <col min="57" max="57" width="8.77734375" style="1" hidden="1" customWidth="1"/>
    <col min="58" max="58" width="8.77734375" style="1" customWidth="1"/>
    <col min="59" max="59" width="8.77734375" style="1" hidden="1" customWidth="1"/>
    <col min="60" max="60" width="8.77734375" style="1" customWidth="1"/>
    <col min="61" max="61" width="8.77734375" style="1" hidden="1" customWidth="1"/>
    <col min="62" max="62" width="8.77734375" style="1" customWidth="1"/>
    <col min="63" max="63" width="7.77734375" style="1" customWidth="1"/>
    <col min="64" max="65" width="8.77734375" style="1" customWidth="1"/>
    <col min="66" max="68" width="7.77734375" style="1" customWidth="1"/>
    <col min="69" max="69" width="8.77734375" style="1" hidden="1" customWidth="1"/>
    <col min="70" max="71" width="7.77734375" style="1" customWidth="1"/>
    <col min="72" max="72" width="8.77734375" style="1" customWidth="1"/>
    <col min="73" max="73" width="8.77734375" style="1" hidden="1" customWidth="1"/>
    <col min="74" max="74" width="7.77734375" style="1" customWidth="1"/>
    <col min="75" max="76" width="8.77734375" style="1" customWidth="1"/>
    <col min="77" max="77" width="33.77734375" style="1" customWidth="1"/>
    <col min="78" max="16384" width="8.88671875" style="1"/>
  </cols>
  <sheetData>
    <row r="1" spans="1:77" ht="4.95" customHeight="1" x14ac:dyDescent="0.25">
      <c r="A1" s="1" t="s">
        <v>0</v>
      </c>
    </row>
    <row r="2" spans="1:77" ht="19.95" customHeight="1" x14ac:dyDescent="0.25">
      <c r="B2" s="2" t="s">
        <v>1</v>
      </c>
      <c r="AO2" s="3" t="s">
        <v>2</v>
      </c>
    </row>
    <row r="3" spans="1:77" ht="13.05" customHeight="1" x14ac:dyDescent="0.3">
      <c r="AP3" s="4">
        <v>64042</v>
      </c>
    </row>
    <row r="4" spans="1:77" ht="10.050000000000001" customHeight="1" x14ac:dyDescent="0.25">
      <c r="B4" s="5" t="s">
        <v>3</v>
      </c>
      <c r="AO4" s="6" t="s">
        <v>4</v>
      </c>
      <c r="AP4" s="7" t="s">
        <v>5</v>
      </c>
      <c r="AQ4" s="8" t="s">
        <v>6</v>
      </c>
    </row>
    <row r="5" spans="1:77" ht="13.05" customHeight="1" x14ac:dyDescent="0.25">
      <c r="B5" s="5" t="s">
        <v>7</v>
      </c>
      <c r="AP5" s="9" t="s">
        <v>8</v>
      </c>
    </row>
    <row r="6" spans="1:77" ht="19.95" customHeight="1" thickBot="1" x14ac:dyDescent="0.3">
      <c r="B6" s="10" t="s">
        <v>9</v>
      </c>
      <c r="AO6" s="10" t="s">
        <v>10</v>
      </c>
    </row>
    <row r="7" spans="1:77" ht="15" customHeight="1" thickTop="1" x14ac:dyDescent="0.25">
      <c r="B7" s="11"/>
      <c r="C7" s="11"/>
      <c r="D7" s="12" t="s">
        <v>11</v>
      </c>
      <c r="E7" s="12"/>
      <c r="F7" s="12"/>
      <c r="G7" s="12"/>
      <c r="H7" s="12"/>
      <c r="I7" s="12"/>
      <c r="J7" s="12"/>
      <c r="K7" s="13"/>
      <c r="L7" s="12" t="s">
        <v>12</v>
      </c>
      <c r="M7" s="12"/>
      <c r="N7" s="12"/>
      <c r="O7" s="12"/>
      <c r="P7" s="12"/>
      <c r="Q7" s="12"/>
      <c r="R7" s="12"/>
      <c r="S7" s="13"/>
      <c r="T7" s="12" t="s">
        <v>13</v>
      </c>
      <c r="U7" s="13"/>
      <c r="V7" s="12" t="s">
        <v>14</v>
      </c>
      <c r="W7" s="13"/>
      <c r="X7" s="12" t="s">
        <v>15</v>
      </c>
      <c r="Y7" s="12"/>
      <c r="Z7" s="12"/>
      <c r="AA7" s="12"/>
      <c r="AB7" s="12"/>
      <c r="AC7" s="12"/>
      <c r="AD7" s="12"/>
      <c r="AE7" s="13"/>
      <c r="AF7" s="12" t="s">
        <v>16</v>
      </c>
      <c r="AG7" s="12"/>
      <c r="AH7" s="12"/>
      <c r="AI7" s="13"/>
      <c r="AJ7" s="11"/>
      <c r="AK7" s="11"/>
      <c r="AL7" s="11"/>
      <c r="AM7" s="11"/>
      <c r="AO7" s="11"/>
      <c r="AP7" s="12" t="s">
        <v>11</v>
      </c>
      <c r="AQ7" s="12"/>
      <c r="AR7" s="12"/>
      <c r="AS7" s="12"/>
      <c r="AT7" s="12"/>
      <c r="AU7" s="12"/>
      <c r="AV7" s="12"/>
      <c r="AW7" s="13"/>
      <c r="AX7" s="12" t="s">
        <v>12</v>
      </c>
      <c r="AY7" s="12"/>
      <c r="AZ7" s="12"/>
      <c r="BA7" s="12"/>
      <c r="BB7" s="12"/>
      <c r="BC7" s="12"/>
      <c r="BD7" s="12"/>
      <c r="BE7" s="13"/>
      <c r="BF7" s="12" t="s">
        <v>13</v>
      </c>
      <c r="BG7" s="13"/>
      <c r="BH7" s="12" t="s">
        <v>14</v>
      </c>
      <c r="BI7" s="13"/>
      <c r="BJ7" s="12" t="s">
        <v>15</v>
      </c>
      <c r="BK7" s="12"/>
      <c r="BL7" s="12"/>
      <c r="BM7" s="12"/>
      <c r="BN7" s="12"/>
      <c r="BO7" s="12"/>
      <c r="BP7" s="12"/>
      <c r="BQ7" s="13"/>
      <c r="BR7" s="12" t="s">
        <v>16</v>
      </c>
      <c r="BS7" s="12"/>
      <c r="BT7" s="12"/>
      <c r="BU7" s="13"/>
      <c r="BV7" s="11"/>
      <c r="BW7" s="11"/>
      <c r="BX7" s="11"/>
      <c r="BY7" s="11"/>
    </row>
    <row r="8" spans="1:77" ht="92.4" thickBot="1" x14ac:dyDescent="0.3">
      <c r="B8" s="14" t="s">
        <v>17</v>
      </c>
      <c r="C8" s="15" t="s">
        <v>18</v>
      </c>
      <c r="D8" s="16" t="s">
        <v>19</v>
      </c>
      <c r="E8" s="16" t="s">
        <v>20</v>
      </c>
      <c r="F8" s="16" t="s">
        <v>21</v>
      </c>
      <c r="G8" s="16" t="s">
        <v>22</v>
      </c>
      <c r="H8" s="16" t="s">
        <v>23</v>
      </c>
      <c r="I8" s="16" t="s">
        <v>24</v>
      </c>
      <c r="J8" s="16" t="s">
        <v>25</v>
      </c>
      <c r="K8" s="17" t="s">
        <v>26</v>
      </c>
      <c r="L8" s="16" t="s">
        <v>27</v>
      </c>
      <c r="M8" s="16" t="s">
        <v>28</v>
      </c>
      <c r="N8" s="16" t="s">
        <v>29</v>
      </c>
      <c r="O8" s="16" t="s">
        <v>30</v>
      </c>
      <c r="P8" s="16" t="s">
        <v>31</v>
      </c>
      <c r="Q8" s="16" t="s">
        <v>32</v>
      </c>
      <c r="R8" s="16" t="s">
        <v>33</v>
      </c>
      <c r="S8" s="17" t="s">
        <v>34</v>
      </c>
      <c r="T8" s="16" t="s">
        <v>35</v>
      </c>
      <c r="U8" s="17" t="s">
        <v>36</v>
      </c>
      <c r="V8" s="16" t="s">
        <v>37</v>
      </c>
      <c r="W8" s="17" t="s">
        <v>38</v>
      </c>
      <c r="X8" s="16" t="s">
        <v>39</v>
      </c>
      <c r="Y8" s="16" t="s">
        <v>40</v>
      </c>
      <c r="Z8" s="16" t="s">
        <v>41</v>
      </c>
      <c r="AA8" s="16" t="s">
        <v>42</v>
      </c>
      <c r="AB8" s="16" t="s">
        <v>43</v>
      </c>
      <c r="AC8" s="16" t="s">
        <v>44</v>
      </c>
      <c r="AD8" s="16" t="s">
        <v>45</v>
      </c>
      <c r="AE8" s="17" t="s">
        <v>46</v>
      </c>
      <c r="AF8" s="16" t="s">
        <v>47</v>
      </c>
      <c r="AG8" s="16" t="s">
        <v>48</v>
      </c>
      <c r="AH8" s="16" t="s">
        <v>49</v>
      </c>
      <c r="AI8" s="17" t="s">
        <v>50</v>
      </c>
      <c r="AJ8" s="14" t="s">
        <v>51</v>
      </c>
      <c r="AK8" s="14" t="s">
        <v>52</v>
      </c>
      <c r="AL8" s="14" t="s">
        <v>53</v>
      </c>
      <c r="AM8" s="14" t="s">
        <v>54</v>
      </c>
      <c r="AO8" s="14" t="s">
        <v>17</v>
      </c>
      <c r="AP8" s="16" t="s">
        <v>19</v>
      </c>
      <c r="AQ8" s="16" t="s">
        <v>20</v>
      </c>
      <c r="AR8" s="16" t="s">
        <v>21</v>
      </c>
      <c r="AS8" s="16" t="s">
        <v>22</v>
      </c>
      <c r="AT8" s="16" t="s">
        <v>23</v>
      </c>
      <c r="AU8" s="16" t="s">
        <v>24</v>
      </c>
      <c r="AV8" s="16" t="s">
        <v>25</v>
      </c>
      <c r="AW8" s="17" t="s">
        <v>26</v>
      </c>
      <c r="AX8" s="16" t="s">
        <v>27</v>
      </c>
      <c r="AY8" s="16" t="s">
        <v>28</v>
      </c>
      <c r="AZ8" s="16" t="s">
        <v>29</v>
      </c>
      <c r="BA8" s="16" t="s">
        <v>30</v>
      </c>
      <c r="BB8" s="16" t="s">
        <v>31</v>
      </c>
      <c r="BC8" s="16" t="s">
        <v>32</v>
      </c>
      <c r="BD8" s="16" t="s">
        <v>33</v>
      </c>
      <c r="BE8" s="17" t="s">
        <v>34</v>
      </c>
      <c r="BF8" s="16" t="s">
        <v>35</v>
      </c>
      <c r="BG8" s="17" t="s">
        <v>36</v>
      </c>
      <c r="BH8" s="16" t="s">
        <v>37</v>
      </c>
      <c r="BI8" s="17" t="s">
        <v>38</v>
      </c>
      <c r="BJ8" s="16" t="s">
        <v>39</v>
      </c>
      <c r="BK8" s="16" t="s">
        <v>40</v>
      </c>
      <c r="BL8" s="16" t="s">
        <v>41</v>
      </c>
      <c r="BM8" s="16" t="s">
        <v>42</v>
      </c>
      <c r="BN8" s="16" t="s">
        <v>43</v>
      </c>
      <c r="BO8" s="16" t="s">
        <v>44</v>
      </c>
      <c r="BP8" s="16" t="s">
        <v>45</v>
      </c>
      <c r="BQ8" s="17" t="s">
        <v>46</v>
      </c>
      <c r="BR8" s="16" t="s">
        <v>47</v>
      </c>
      <c r="BS8" s="16" t="s">
        <v>48</v>
      </c>
      <c r="BT8" s="16" t="s">
        <v>49</v>
      </c>
      <c r="BU8" s="17" t="s">
        <v>50</v>
      </c>
      <c r="BV8" s="14" t="s">
        <v>55</v>
      </c>
      <c r="BW8" s="14" t="s">
        <v>56</v>
      </c>
      <c r="BX8" s="14" t="s">
        <v>57</v>
      </c>
      <c r="BY8" s="15" t="s">
        <v>58</v>
      </c>
    </row>
    <row r="9" spans="1:77" ht="14.4" thickTop="1" x14ac:dyDescent="0.25">
      <c r="B9" s="18"/>
      <c r="C9" s="19"/>
      <c r="D9" s="20"/>
      <c r="E9" s="20"/>
      <c r="F9" s="20"/>
      <c r="G9" s="20"/>
      <c r="H9" s="20"/>
      <c r="I9" s="20"/>
      <c r="J9" s="20"/>
      <c r="K9" s="21"/>
      <c r="L9" s="20"/>
      <c r="M9" s="20"/>
      <c r="N9" s="20"/>
      <c r="O9" s="20"/>
      <c r="P9" s="20"/>
      <c r="Q9" s="20"/>
      <c r="R9" s="20"/>
      <c r="S9" s="21"/>
      <c r="T9" s="20"/>
      <c r="U9" s="21"/>
      <c r="V9" s="20"/>
      <c r="W9" s="21"/>
      <c r="X9" s="20"/>
      <c r="Y9" s="20"/>
      <c r="Z9" s="20"/>
      <c r="AA9" s="20"/>
      <c r="AB9" s="20"/>
      <c r="AC9" s="20"/>
      <c r="AD9" s="20"/>
      <c r="AE9" s="21"/>
      <c r="AF9" s="20"/>
      <c r="AG9" s="20"/>
      <c r="AH9" s="20"/>
      <c r="AI9" s="21"/>
      <c r="AJ9" s="20"/>
      <c r="AK9" s="20"/>
      <c r="AL9" s="20"/>
      <c r="AM9" s="20"/>
      <c r="AO9" s="18"/>
      <c r="AP9" s="22"/>
      <c r="AQ9" s="22"/>
      <c r="AR9" s="22"/>
      <c r="AS9" s="22"/>
      <c r="AT9" s="22"/>
      <c r="AU9" s="22"/>
      <c r="AV9" s="22"/>
      <c r="AW9" s="23"/>
      <c r="AX9" s="22"/>
      <c r="AY9" s="22"/>
      <c r="AZ9" s="22"/>
      <c r="BA9" s="22"/>
      <c r="BB9" s="22"/>
      <c r="BC9" s="22"/>
      <c r="BD9" s="22"/>
      <c r="BE9" s="23"/>
      <c r="BF9" s="22"/>
      <c r="BG9" s="23"/>
      <c r="BH9" s="22"/>
      <c r="BI9" s="23"/>
      <c r="BJ9" s="22"/>
      <c r="BK9" s="22"/>
      <c r="BL9" s="22"/>
      <c r="BM9" s="22"/>
      <c r="BN9" s="22"/>
      <c r="BO9" s="22"/>
      <c r="BP9" s="22"/>
      <c r="BQ9" s="23"/>
      <c r="BR9" s="22"/>
      <c r="BS9" s="22"/>
      <c r="BT9" s="22"/>
      <c r="BU9" s="23"/>
      <c r="BV9" s="22"/>
      <c r="BW9" s="24"/>
      <c r="BX9" s="22"/>
      <c r="BY9" s="25"/>
    </row>
    <row r="10" spans="1:77" ht="13.8" x14ac:dyDescent="0.25">
      <c r="B10" s="26">
        <v>1</v>
      </c>
      <c r="C10" s="27" t="s">
        <v>59</v>
      </c>
      <c r="D10" s="28">
        <v>5627</v>
      </c>
      <c r="E10" s="28">
        <v>1826</v>
      </c>
      <c r="F10" s="28">
        <v>793</v>
      </c>
      <c r="G10" s="28">
        <v>898</v>
      </c>
      <c r="H10" s="28">
        <v>1997</v>
      </c>
      <c r="I10" s="28">
        <v>605</v>
      </c>
      <c r="J10" s="28">
        <v>5552</v>
      </c>
      <c r="K10" s="29">
        <v>17298</v>
      </c>
      <c r="L10" s="28">
        <v>5793</v>
      </c>
      <c r="M10" s="28">
        <v>4469</v>
      </c>
      <c r="N10" s="28">
        <v>518</v>
      </c>
      <c r="O10" s="28">
        <v>898</v>
      </c>
      <c r="P10" s="28">
        <v>1250</v>
      </c>
      <c r="Q10" s="28">
        <v>542</v>
      </c>
      <c r="R10" s="28">
        <v>657</v>
      </c>
      <c r="S10" s="29">
        <v>14127</v>
      </c>
      <c r="T10" s="28">
        <v>9629</v>
      </c>
      <c r="U10" s="29">
        <v>9629</v>
      </c>
      <c r="V10" s="28">
        <v>2141</v>
      </c>
      <c r="W10" s="29">
        <v>2141</v>
      </c>
      <c r="X10" s="28">
        <v>1154</v>
      </c>
      <c r="Y10" s="28">
        <v>5122</v>
      </c>
      <c r="Z10" s="28">
        <v>1372</v>
      </c>
      <c r="AA10" s="28">
        <v>1007</v>
      </c>
      <c r="AB10" s="28">
        <v>4452</v>
      </c>
      <c r="AC10" s="28">
        <v>5870</v>
      </c>
      <c r="AD10" s="28">
        <v>647</v>
      </c>
      <c r="AE10" s="29">
        <v>19624</v>
      </c>
      <c r="AF10" s="28">
        <v>359</v>
      </c>
      <c r="AG10" s="28">
        <v>300</v>
      </c>
      <c r="AH10" s="28">
        <v>564</v>
      </c>
      <c r="AI10" s="29">
        <v>1223</v>
      </c>
      <c r="AJ10" s="28">
        <v>0</v>
      </c>
      <c r="AK10" s="28">
        <v>64042</v>
      </c>
      <c r="AL10" s="30">
        <v>1</v>
      </c>
      <c r="AM10" s="31">
        <v>64042</v>
      </c>
      <c r="AO10" s="26">
        <v>1</v>
      </c>
      <c r="AP10" s="31">
        <v>5627</v>
      </c>
      <c r="AQ10" s="31">
        <v>1826</v>
      </c>
      <c r="AR10" s="31">
        <v>793</v>
      </c>
      <c r="AS10" s="31">
        <v>898</v>
      </c>
      <c r="AT10" s="31">
        <v>1997</v>
      </c>
      <c r="AU10" s="31">
        <v>605</v>
      </c>
      <c r="AV10" s="31">
        <v>5552</v>
      </c>
      <c r="AW10" s="32">
        <v>17298</v>
      </c>
      <c r="AX10" s="31">
        <v>5793</v>
      </c>
      <c r="AY10" s="31">
        <v>4469</v>
      </c>
      <c r="AZ10" s="31">
        <v>518</v>
      </c>
      <c r="BA10" s="31">
        <v>898</v>
      </c>
      <c r="BB10" s="31">
        <v>1250</v>
      </c>
      <c r="BC10" s="31">
        <v>542</v>
      </c>
      <c r="BD10" s="31">
        <v>657</v>
      </c>
      <c r="BE10" s="32">
        <v>14127</v>
      </c>
      <c r="BF10" s="31">
        <v>9629</v>
      </c>
      <c r="BG10" s="32">
        <v>9629</v>
      </c>
      <c r="BH10" s="31">
        <v>2141</v>
      </c>
      <c r="BI10" s="32">
        <v>2141</v>
      </c>
      <c r="BJ10" s="31">
        <v>1154</v>
      </c>
      <c r="BK10" s="31">
        <v>5122</v>
      </c>
      <c r="BL10" s="31">
        <v>1372</v>
      </c>
      <c r="BM10" s="31">
        <v>1007</v>
      </c>
      <c r="BN10" s="31">
        <v>4452</v>
      </c>
      <c r="BO10" s="31">
        <v>5870</v>
      </c>
      <c r="BP10" s="31">
        <v>647</v>
      </c>
      <c r="BQ10" s="32">
        <v>19624</v>
      </c>
      <c r="BR10" s="31">
        <v>359</v>
      </c>
      <c r="BS10" s="31">
        <v>300</v>
      </c>
      <c r="BT10" s="31">
        <v>564</v>
      </c>
      <c r="BU10" s="32">
        <v>1223</v>
      </c>
      <c r="BV10" s="31">
        <v>0</v>
      </c>
      <c r="BW10" s="33">
        <v>0</v>
      </c>
      <c r="BX10" s="31"/>
      <c r="BY10" s="34"/>
    </row>
    <row r="11" spans="1:77" ht="13.8" x14ac:dyDescent="0.25">
      <c r="B11" s="18"/>
      <c r="C11" s="19" t="s">
        <v>60</v>
      </c>
      <c r="D11" s="20"/>
      <c r="E11" s="20"/>
      <c r="F11" s="20"/>
      <c r="G11" s="20"/>
      <c r="H11" s="20"/>
      <c r="I11" s="20"/>
      <c r="J11" s="20"/>
      <c r="K11" s="21"/>
      <c r="L11" s="20"/>
      <c r="M11" s="20"/>
      <c r="N11" s="20"/>
      <c r="O11" s="20"/>
      <c r="P11" s="20"/>
      <c r="Q11" s="20"/>
      <c r="R11" s="20"/>
      <c r="S11" s="21"/>
      <c r="T11" s="35"/>
      <c r="U11" s="21"/>
      <c r="V11" s="20"/>
      <c r="W11" s="21"/>
      <c r="X11" s="20"/>
      <c r="Y11" s="20"/>
      <c r="Z11" s="20"/>
      <c r="AA11" s="20"/>
      <c r="AB11" s="20"/>
      <c r="AC11" s="20"/>
      <c r="AD11" s="20"/>
      <c r="AE11" s="21"/>
      <c r="AF11" s="20"/>
      <c r="AG11" s="20"/>
      <c r="AH11" s="20"/>
      <c r="AI11" s="21"/>
      <c r="AJ11" s="20"/>
      <c r="AK11" s="20"/>
      <c r="AL11" s="20"/>
      <c r="AM11" s="22"/>
      <c r="AO11" s="18"/>
      <c r="AP11" s="22">
        <f>SUM($AP$9:$AP$10)</f>
        <v>5627</v>
      </c>
      <c r="AQ11" s="22">
        <f>SUM($AQ$9:$AQ$10)</f>
        <v>1826</v>
      </c>
      <c r="AR11" s="22">
        <f>SUM($AR$9:$AR$10)</f>
        <v>793</v>
      </c>
      <c r="AS11" s="22">
        <f>SUM($AS$9:$AS$10)</f>
        <v>898</v>
      </c>
      <c r="AT11" s="22">
        <f>SUM($AT$9:$AT$10)</f>
        <v>1997</v>
      </c>
      <c r="AU11" s="22">
        <f>SUM($AU$9:$AU$10)</f>
        <v>605</v>
      </c>
      <c r="AV11" s="22">
        <f>SUM($AV$9:$AV$10)</f>
        <v>5552</v>
      </c>
      <c r="AW11" s="23">
        <f>SUM($AW$9:$AW$10)</f>
        <v>17298</v>
      </c>
      <c r="AX11" s="22">
        <f>SUM($AX$9:$AX$10)</f>
        <v>5793</v>
      </c>
      <c r="AY11" s="22">
        <f>SUM($AY$9:$AY$10)</f>
        <v>4469</v>
      </c>
      <c r="AZ11" s="22">
        <f>SUM($AZ$9:$AZ$10)</f>
        <v>518</v>
      </c>
      <c r="BA11" s="22">
        <f>SUM($BA$9:$BA$10)</f>
        <v>898</v>
      </c>
      <c r="BB11" s="22">
        <f>SUM($BB$9:$BB$10)</f>
        <v>1250</v>
      </c>
      <c r="BC11" s="22">
        <f>SUM($BC$9:$BC$10)</f>
        <v>542</v>
      </c>
      <c r="BD11" s="22">
        <f>SUM($BD$9:$BD$10)</f>
        <v>657</v>
      </c>
      <c r="BE11" s="23">
        <f>SUM($BE$9:$BE$10)</f>
        <v>14127</v>
      </c>
      <c r="BF11" s="36">
        <f>SUM($BF$9:$BF$10)</f>
        <v>9629</v>
      </c>
      <c r="BG11" s="23">
        <f>SUM($BG$9:$BG$10)</f>
        <v>9629</v>
      </c>
      <c r="BH11" s="22">
        <f>SUM($BH$9:$BH$10)</f>
        <v>2141</v>
      </c>
      <c r="BI11" s="23">
        <f>SUM($BI$9:$BI$10)</f>
        <v>2141</v>
      </c>
      <c r="BJ11" s="22">
        <f>SUM($BJ$9:$BJ$10)</f>
        <v>1154</v>
      </c>
      <c r="BK11" s="22">
        <f>SUM($BK$9:$BK$10)</f>
        <v>5122</v>
      </c>
      <c r="BL11" s="22">
        <f>SUM($BL$9:$BL$10)</f>
        <v>1372</v>
      </c>
      <c r="BM11" s="22">
        <f>SUM($BM$9:$BM$10)</f>
        <v>1007</v>
      </c>
      <c r="BN11" s="22">
        <f>SUM($BN$9:$BN$10)</f>
        <v>4452</v>
      </c>
      <c r="BO11" s="22">
        <f>SUM($BO$9:$BO$10)</f>
        <v>5870</v>
      </c>
      <c r="BP11" s="22">
        <f>SUM($BP$9:$BP$10)</f>
        <v>647</v>
      </c>
      <c r="BQ11" s="23">
        <f>SUM($BQ$9:$BQ$10)</f>
        <v>19624</v>
      </c>
      <c r="BR11" s="22">
        <f>SUM($BR$9:$BR$10)</f>
        <v>359</v>
      </c>
      <c r="BS11" s="22">
        <f>SUM($BS$9:$BS$10)</f>
        <v>300</v>
      </c>
      <c r="BT11" s="22">
        <f>SUM($BT$9:$BT$10)</f>
        <v>564</v>
      </c>
      <c r="BU11" s="23">
        <f>SUM($BU$9:$BU$10)</f>
        <v>1223</v>
      </c>
      <c r="BV11" s="22">
        <f>SUM($BV$9:$BV$10)</f>
        <v>0</v>
      </c>
      <c r="BW11" s="24">
        <f>SUM($BW$9:$BW$10)</f>
        <v>0</v>
      </c>
      <c r="BX11" s="22">
        <v>64042</v>
      </c>
      <c r="BY11" s="37" t="s">
        <v>61</v>
      </c>
    </row>
    <row r="12" spans="1:77" ht="13.8" x14ac:dyDescent="0.25">
      <c r="B12" s="26">
        <v>2</v>
      </c>
      <c r="C12" s="27" t="s">
        <v>59</v>
      </c>
      <c r="D12" s="28">
        <v>768</v>
      </c>
      <c r="E12" s="28">
        <v>216</v>
      </c>
      <c r="F12" s="28">
        <v>33</v>
      </c>
      <c r="G12" s="28">
        <v>70</v>
      </c>
      <c r="H12" s="28">
        <v>138</v>
      </c>
      <c r="I12" s="28">
        <v>29</v>
      </c>
      <c r="J12" s="28">
        <v>513</v>
      </c>
      <c r="K12" s="29">
        <v>1767</v>
      </c>
      <c r="L12" s="28">
        <v>1883</v>
      </c>
      <c r="M12" s="28">
        <v>1374</v>
      </c>
      <c r="N12" s="28">
        <v>92</v>
      </c>
      <c r="O12" s="28">
        <v>148</v>
      </c>
      <c r="P12" s="28">
        <v>222</v>
      </c>
      <c r="Q12" s="28">
        <v>108</v>
      </c>
      <c r="R12" s="28">
        <v>104</v>
      </c>
      <c r="S12" s="29">
        <v>3931</v>
      </c>
      <c r="T12" s="38" t="s">
        <v>62</v>
      </c>
      <c r="U12" s="29">
        <v>0</v>
      </c>
      <c r="V12" s="28">
        <v>2680</v>
      </c>
      <c r="W12" s="29">
        <v>2680</v>
      </c>
      <c r="X12" s="28">
        <v>38</v>
      </c>
      <c r="Y12" s="28">
        <v>100</v>
      </c>
      <c r="Z12" s="28">
        <v>64</v>
      </c>
      <c r="AA12" s="28">
        <v>37</v>
      </c>
      <c r="AB12" s="28">
        <v>178</v>
      </c>
      <c r="AC12" s="28">
        <v>136</v>
      </c>
      <c r="AD12" s="28">
        <v>14</v>
      </c>
      <c r="AE12" s="29">
        <v>567</v>
      </c>
      <c r="AF12" s="28">
        <v>153</v>
      </c>
      <c r="AG12" s="28">
        <v>105</v>
      </c>
      <c r="AH12" s="28">
        <v>426</v>
      </c>
      <c r="AI12" s="29">
        <v>684</v>
      </c>
      <c r="AJ12" s="28">
        <v>0</v>
      </c>
      <c r="AK12" s="28">
        <v>9629</v>
      </c>
      <c r="AL12" s="30">
        <v>0.16855300000000001</v>
      </c>
      <c r="AM12" s="31">
        <v>1623</v>
      </c>
      <c r="AO12" s="26">
        <v>2</v>
      </c>
      <c r="AP12" s="31">
        <v>129</v>
      </c>
      <c r="AQ12" s="31">
        <v>36</v>
      </c>
      <c r="AR12" s="31">
        <v>5</v>
      </c>
      <c r="AS12" s="31">
        <v>11</v>
      </c>
      <c r="AT12" s="31">
        <v>23</v>
      </c>
      <c r="AU12" s="31">
        <v>4</v>
      </c>
      <c r="AV12" s="31">
        <v>86</v>
      </c>
      <c r="AW12" s="32">
        <v>294</v>
      </c>
      <c r="AX12" s="31">
        <v>317</v>
      </c>
      <c r="AY12" s="31">
        <v>231</v>
      </c>
      <c r="AZ12" s="31">
        <v>15</v>
      </c>
      <c r="BA12" s="31">
        <v>24</v>
      </c>
      <c r="BB12" s="31">
        <v>37</v>
      </c>
      <c r="BC12" s="31">
        <v>18</v>
      </c>
      <c r="BD12" s="31">
        <v>17</v>
      </c>
      <c r="BE12" s="32">
        <v>659</v>
      </c>
      <c r="BF12" s="39">
        <v>-1623</v>
      </c>
      <c r="BG12" s="32">
        <v>-1623</v>
      </c>
      <c r="BH12" s="31">
        <v>451</v>
      </c>
      <c r="BI12" s="32">
        <v>451</v>
      </c>
      <c r="BJ12" s="31">
        <v>6</v>
      </c>
      <c r="BK12" s="31">
        <v>16</v>
      </c>
      <c r="BL12" s="31">
        <v>10</v>
      </c>
      <c r="BM12" s="31">
        <v>6</v>
      </c>
      <c r="BN12" s="31">
        <v>30</v>
      </c>
      <c r="BO12" s="31">
        <v>22</v>
      </c>
      <c r="BP12" s="31">
        <v>2</v>
      </c>
      <c r="BQ12" s="32">
        <v>92</v>
      </c>
      <c r="BR12" s="31">
        <v>25</v>
      </c>
      <c r="BS12" s="31">
        <v>17</v>
      </c>
      <c r="BT12" s="31">
        <v>71</v>
      </c>
      <c r="BU12" s="32">
        <v>113</v>
      </c>
      <c r="BV12" s="31">
        <v>0</v>
      </c>
      <c r="BW12" s="33">
        <v>14</v>
      </c>
      <c r="BX12" s="31"/>
      <c r="BY12" s="34" t="s">
        <v>63</v>
      </c>
    </row>
    <row r="13" spans="1:77" ht="13.8" x14ac:dyDescent="0.25">
      <c r="B13" s="18"/>
      <c r="C13" s="19" t="s">
        <v>60</v>
      </c>
      <c r="D13" s="20"/>
      <c r="E13" s="20"/>
      <c r="F13" s="20"/>
      <c r="G13" s="20"/>
      <c r="H13" s="20"/>
      <c r="I13" s="20"/>
      <c r="J13" s="20"/>
      <c r="K13" s="21"/>
      <c r="L13" s="20"/>
      <c r="M13" s="20"/>
      <c r="N13" s="20"/>
      <c r="O13" s="20"/>
      <c r="P13" s="20"/>
      <c r="Q13" s="20"/>
      <c r="R13" s="20"/>
      <c r="S13" s="21"/>
      <c r="T13" s="35"/>
      <c r="U13" s="21"/>
      <c r="V13" s="20"/>
      <c r="W13" s="21"/>
      <c r="X13" s="20"/>
      <c r="Y13" s="20"/>
      <c r="Z13" s="20"/>
      <c r="AA13" s="20"/>
      <c r="AB13" s="20"/>
      <c r="AC13" s="20"/>
      <c r="AD13" s="20"/>
      <c r="AE13" s="21"/>
      <c r="AF13" s="20"/>
      <c r="AG13" s="40"/>
      <c r="AH13" s="20"/>
      <c r="AI13" s="21"/>
      <c r="AJ13" s="20"/>
      <c r="AK13" s="20"/>
      <c r="AL13" s="20"/>
      <c r="AM13" s="22"/>
      <c r="AO13" s="18"/>
      <c r="AP13" s="22">
        <f>SUM($AP$11:$AP$12)</f>
        <v>5756</v>
      </c>
      <c r="AQ13" s="22">
        <f>SUM($AQ$11:$AQ$12)</f>
        <v>1862</v>
      </c>
      <c r="AR13" s="22">
        <f>SUM($AR$11:$AR$12)</f>
        <v>798</v>
      </c>
      <c r="AS13" s="22">
        <f>SUM($AS$11:$AS$12)</f>
        <v>909</v>
      </c>
      <c r="AT13" s="22">
        <f>SUM($AT$11:$AT$12)</f>
        <v>2020</v>
      </c>
      <c r="AU13" s="22">
        <f>SUM($AU$11:$AU$12)</f>
        <v>609</v>
      </c>
      <c r="AV13" s="22">
        <f>SUM($AV$11:$AV$12)</f>
        <v>5638</v>
      </c>
      <c r="AW13" s="23">
        <f>SUM($AW$11:$AW$12)</f>
        <v>17592</v>
      </c>
      <c r="AX13" s="22">
        <f>SUM($AX$11:$AX$12)</f>
        <v>6110</v>
      </c>
      <c r="AY13" s="22">
        <f>SUM($AY$11:$AY$12)</f>
        <v>4700</v>
      </c>
      <c r="AZ13" s="22">
        <f>SUM($AZ$11:$AZ$12)</f>
        <v>533</v>
      </c>
      <c r="BA13" s="22">
        <f>SUM($BA$11:$BA$12)</f>
        <v>922</v>
      </c>
      <c r="BB13" s="22">
        <f>SUM($BB$11:$BB$12)</f>
        <v>1287</v>
      </c>
      <c r="BC13" s="22">
        <f>SUM($BC$11:$BC$12)</f>
        <v>560</v>
      </c>
      <c r="BD13" s="22">
        <f>SUM($BD$11:$BD$12)</f>
        <v>674</v>
      </c>
      <c r="BE13" s="23">
        <f>SUM($BE$11:$BE$12)</f>
        <v>14786</v>
      </c>
      <c r="BF13" s="36">
        <f>SUM($BF$11:$BF$12)</f>
        <v>8006</v>
      </c>
      <c r="BG13" s="23">
        <f>SUM($BG$11:$BG$12)</f>
        <v>8006</v>
      </c>
      <c r="BH13" s="22">
        <f>SUM($BH$11:$BH$12)</f>
        <v>2592</v>
      </c>
      <c r="BI13" s="23">
        <f>SUM($BI$11:$BI$12)</f>
        <v>2592</v>
      </c>
      <c r="BJ13" s="22">
        <f>SUM($BJ$11:$BJ$12)</f>
        <v>1160</v>
      </c>
      <c r="BK13" s="22">
        <f>SUM($BK$11:$BK$12)</f>
        <v>5138</v>
      </c>
      <c r="BL13" s="22">
        <f>SUM($BL$11:$BL$12)</f>
        <v>1382</v>
      </c>
      <c r="BM13" s="22">
        <f>SUM($BM$11:$BM$12)</f>
        <v>1013</v>
      </c>
      <c r="BN13" s="22">
        <f>SUM($BN$11:$BN$12)</f>
        <v>4482</v>
      </c>
      <c r="BO13" s="22">
        <f>SUM($BO$11:$BO$12)</f>
        <v>5892</v>
      </c>
      <c r="BP13" s="22">
        <f>SUM($BP$11:$BP$12)</f>
        <v>649</v>
      </c>
      <c r="BQ13" s="23">
        <f>SUM($BQ$11:$BQ$12)</f>
        <v>19716</v>
      </c>
      <c r="BR13" s="22">
        <f>SUM($BR$11:$BR$12)</f>
        <v>384</v>
      </c>
      <c r="BS13" s="22">
        <f>SUM($BS$11:$BS$12)</f>
        <v>317</v>
      </c>
      <c r="BT13" s="22">
        <f>SUM($BT$11:$BT$12)</f>
        <v>635</v>
      </c>
      <c r="BU13" s="23">
        <f>SUM($BU$11:$BU$12)</f>
        <v>1336</v>
      </c>
      <c r="BV13" s="22">
        <f>SUM($BV$11:$BV$12)</f>
        <v>0</v>
      </c>
      <c r="BW13" s="24">
        <f>SUM($BW$11:$BW$12)</f>
        <v>14</v>
      </c>
      <c r="BX13" s="22">
        <v>64042</v>
      </c>
      <c r="BY13" s="25" t="s">
        <v>64</v>
      </c>
    </row>
    <row r="14" spans="1:77" ht="13.8" x14ac:dyDescent="0.25">
      <c r="B14" s="26" t="s">
        <v>65</v>
      </c>
      <c r="C14" s="27" t="s">
        <v>59</v>
      </c>
      <c r="D14" s="28">
        <v>9</v>
      </c>
      <c r="E14" s="28">
        <v>5</v>
      </c>
      <c r="F14" s="28">
        <v>3</v>
      </c>
      <c r="G14" s="28">
        <v>0</v>
      </c>
      <c r="H14" s="28">
        <v>4</v>
      </c>
      <c r="I14" s="28">
        <v>1</v>
      </c>
      <c r="J14" s="28">
        <v>7</v>
      </c>
      <c r="K14" s="29">
        <v>29</v>
      </c>
      <c r="L14" s="28">
        <v>7</v>
      </c>
      <c r="M14" s="28">
        <v>12</v>
      </c>
      <c r="N14" s="28">
        <v>3</v>
      </c>
      <c r="O14" s="28">
        <v>7</v>
      </c>
      <c r="P14" s="28">
        <v>3</v>
      </c>
      <c r="Q14" s="28">
        <v>3</v>
      </c>
      <c r="R14" s="28">
        <v>2</v>
      </c>
      <c r="S14" s="29">
        <v>37</v>
      </c>
      <c r="T14" s="38"/>
      <c r="U14" s="29">
        <v>0</v>
      </c>
      <c r="V14" s="28">
        <v>44</v>
      </c>
      <c r="W14" s="29">
        <v>44</v>
      </c>
      <c r="X14" s="28">
        <v>7</v>
      </c>
      <c r="Y14" s="28">
        <v>10</v>
      </c>
      <c r="Z14" s="28">
        <v>5</v>
      </c>
      <c r="AA14" s="28">
        <v>1</v>
      </c>
      <c r="AB14" s="28">
        <v>7</v>
      </c>
      <c r="AC14" s="28">
        <v>14</v>
      </c>
      <c r="AD14" s="28">
        <v>5</v>
      </c>
      <c r="AE14" s="29">
        <v>49</v>
      </c>
      <c r="AF14" s="28">
        <v>111</v>
      </c>
      <c r="AG14" s="41" t="s">
        <v>66</v>
      </c>
      <c r="AH14" s="28">
        <v>135</v>
      </c>
      <c r="AI14" s="29">
        <v>246</v>
      </c>
      <c r="AJ14" s="28">
        <v>0</v>
      </c>
      <c r="AK14" s="28">
        <v>405</v>
      </c>
      <c r="AL14" s="30">
        <v>0.16855300000000001</v>
      </c>
      <c r="AM14" s="31">
        <v>317</v>
      </c>
      <c r="AO14" s="26" t="s">
        <v>65</v>
      </c>
      <c r="AP14" s="31">
        <v>7</v>
      </c>
      <c r="AQ14" s="31">
        <v>4</v>
      </c>
      <c r="AR14" s="31">
        <v>2</v>
      </c>
      <c r="AS14" s="31">
        <v>0</v>
      </c>
      <c r="AT14" s="31">
        <v>4</v>
      </c>
      <c r="AU14" s="31">
        <v>0</v>
      </c>
      <c r="AV14" s="31">
        <v>5</v>
      </c>
      <c r="AW14" s="32">
        <v>22</v>
      </c>
      <c r="AX14" s="31">
        <v>3</v>
      </c>
      <c r="AY14" s="31">
        <v>8</v>
      </c>
      <c r="AZ14" s="31">
        <v>2</v>
      </c>
      <c r="BA14" s="31">
        <v>4</v>
      </c>
      <c r="BB14" s="31">
        <v>2</v>
      </c>
      <c r="BC14" s="31">
        <v>3</v>
      </c>
      <c r="BD14" s="31">
        <v>2</v>
      </c>
      <c r="BE14" s="32">
        <v>24</v>
      </c>
      <c r="BF14" s="39"/>
      <c r="BG14" s="32">
        <v>0</v>
      </c>
      <c r="BH14" s="31">
        <v>35</v>
      </c>
      <c r="BI14" s="32">
        <v>35</v>
      </c>
      <c r="BJ14" s="31">
        <v>6</v>
      </c>
      <c r="BK14" s="31">
        <v>9</v>
      </c>
      <c r="BL14" s="31">
        <v>5</v>
      </c>
      <c r="BM14" s="31">
        <v>0</v>
      </c>
      <c r="BN14" s="31">
        <v>5</v>
      </c>
      <c r="BO14" s="31">
        <v>14</v>
      </c>
      <c r="BP14" s="31">
        <v>5</v>
      </c>
      <c r="BQ14" s="32">
        <v>44</v>
      </c>
      <c r="BR14" s="31">
        <v>84</v>
      </c>
      <c r="BS14" s="31">
        <v>-317</v>
      </c>
      <c r="BT14" s="31">
        <v>103</v>
      </c>
      <c r="BU14" s="32">
        <v>-130</v>
      </c>
      <c r="BV14" s="31">
        <v>0</v>
      </c>
      <c r="BW14" s="33">
        <v>5</v>
      </c>
      <c r="BX14" s="31"/>
      <c r="BY14" s="34" t="s">
        <v>67</v>
      </c>
    </row>
    <row r="15" spans="1:77" ht="20.399999999999999" x14ac:dyDescent="0.25">
      <c r="B15" s="18"/>
      <c r="C15" s="19" t="s">
        <v>60</v>
      </c>
      <c r="D15" s="20"/>
      <c r="E15" s="20"/>
      <c r="F15" s="20"/>
      <c r="G15" s="20"/>
      <c r="H15" s="20"/>
      <c r="I15" s="20"/>
      <c r="J15" s="20"/>
      <c r="K15" s="21"/>
      <c r="L15" s="20"/>
      <c r="M15" s="20"/>
      <c r="N15" s="20"/>
      <c r="O15" s="20"/>
      <c r="P15" s="20"/>
      <c r="Q15" s="20"/>
      <c r="R15" s="20"/>
      <c r="S15" s="21"/>
      <c r="T15" s="35"/>
      <c r="U15" s="21"/>
      <c r="V15" s="20"/>
      <c r="W15" s="21"/>
      <c r="X15" s="20"/>
      <c r="Y15" s="20"/>
      <c r="Z15" s="20"/>
      <c r="AA15" s="20"/>
      <c r="AB15" s="20"/>
      <c r="AC15" s="20"/>
      <c r="AD15" s="20"/>
      <c r="AE15" s="21"/>
      <c r="AF15" s="40"/>
      <c r="AG15" s="40"/>
      <c r="AH15" s="20"/>
      <c r="AI15" s="21"/>
      <c r="AJ15" s="20"/>
      <c r="AK15" s="20"/>
      <c r="AL15" s="20"/>
      <c r="AM15" s="22"/>
      <c r="AO15" s="18"/>
      <c r="AP15" s="22">
        <f>SUM($AP$13:$AP$14)</f>
        <v>5763</v>
      </c>
      <c r="AQ15" s="22">
        <f>SUM($AQ$13:$AQ$14)</f>
        <v>1866</v>
      </c>
      <c r="AR15" s="22">
        <f>SUM($AR$13:$AR$14)</f>
        <v>800</v>
      </c>
      <c r="AS15" s="22">
        <f>SUM($AS$13:$AS$14)</f>
        <v>909</v>
      </c>
      <c r="AT15" s="22">
        <f>SUM($AT$13:$AT$14)</f>
        <v>2024</v>
      </c>
      <c r="AU15" s="22">
        <f>SUM($AU$13:$AU$14)</f>
        <v>609</v>
      </c>
      <c r="AV15" s="22">
        <f>SUM($AV$13:$AV$14)</f>
        <v>5643</v>
      </c>
      <c r="AW15" s="23">
        <f>SUM($AW$13:$AW$14)</f>
        <v>17614</v>
      </c>
      <c r="AX15" s="22">
        <f>SUM($AX$13:$AX$14)</f>
        <v>6113</v>
      </c>
      <c r="AY15" s="22">
        <f>SUM($AY$13:$AY$14)</f>
        <v>4708</v>
      </c>
      <c r="AZ15" s="22">
        <f>SUM($AZ$13:$AZ$14)</f>
        <v>535</v>
      </c>
      <c r="BA15" s="22">
        <f>SUM($BA$13:$BA$14)</f>
        <v>926</v>
      </c>
      <c r="BB15" s="22">
        <f>SUM($BB$13:$BB$14)</f>
        <v>1289</v>
      </c>
      <c r="BC15" s="22">
        <f>SUM($BC$13:$BC$14)</f>
        <v>563</v>
      </c>
      <c r="BD15" s="22">
        <f>SUM($BD$13:$BD$14)</f>
        <v>676</v>
      </c>
      <c r="BE15" s="23">
        <f>SUM($BE$13:$BE$14)</f>
        <v>14810</v>
      </c>
      <c r="BF15" s="36">
        <f>SUM($BF$13:$BF$14)</f>
        <v>8006</v>
      </c>
      <c r="BG15" s="23">
        <f>SUM($BG$13:$BG$14)</f>
        <v>8006</v>
      </c>
      <c r="BH15" s="22">
        <f>SUM($BH$13:$BH$14)</f>
        <v>2627</v>
      </c>
      <c r="BI15" s="23">
        <f>SUM($BI$13:$BI$14)</f>
        <v>2627</v>
      </c>
      <c r="BJ15" s="22">
        <f>SUM($BJ$13:$BJ$14)</f>
        <v>1166</v>
      </c>
      <c r="BK15" s="22">
        <f>SUM($BK$13:$BK$14)</f>
        <v>5147</v>
      </c>
      <c r="BL15" s="22">
        <f>SUM($BL$13:$BL$14)</f>
        <v>1387</v>
      </c>
      <c r="BM15" s="22">
        <f>SUM($BM$13:$BM$14)</f>
        <v>1013</v>
      </c>
      <c r="BN15" s="22">
        <f>SUM($BN$13:$BN$14)</f>
        <v>4487</v>
      </c>
      <c r="BO15" s="22">
        <f>SUM($BO$13:$BO$14)</f>
        <v>5906</v>
      </c>
      <c r="BP15" s="22">
        <f>SUM($BP$13:$BP$14)</f>
        <v>654</v>
      </c>
      <c r="BQ15" s="23">
        <f>SUM($BQ$13:$BQ$14)</f>
        <v>19760</v>
      </c>
      <c r="BR15" s="22">
        <f>SUM($BR$13:$BR$14)</f>
        <v>468</v>
      </c>
      <c r="BS15" s="42">
        <f>SUM($BS$13:$BS$14)</f>
        <v>0</v>
      </c>
      <c r="BT15" s="22">
        <f>SUM($BT$13:$BT$14)</f>
        <v>738</v>
      </c>
      <c r="BU15" s="23">
        <f>SUM($BU$13:$BU$14)</f>
        <v>1206</v>
      </c>
      <c r="BV15" s="22">
        <f>SUM($BV$13:$BV$14)</f>
        <v>0</v>
      </c>
      <c r="BW15" s="24">
        <f>SUM($BW$13:$BW$14)</f>
        <v>19</v>
      </c>
      <c r="BX15" s="22">
        <v>64042</v>
      </c>
      <c r="BY15" s="25" t="s">
        <v>68</v>
      </c>
    </row>
    <row r="16" spans="1:77" ht="14.4" x14ac:dyDescent="0.3">
      <c r="B16" s="26" t="s">
        <v>69</v>
      </c>
      <c r="C16" s="27" t="s">
        <v>59</v>
      </c>
      <c r="D16" s="28">
        <v>21</v>
      </c>
      <c r="E16" s="28">
        <v>6</v>
      </c>
      <c r="F16" s="28">
        <v>2</v>
      </c>
      <c r="G16" s="28">
        <v>5</v>
      </c>
      <c r="H16" s="28">
        <v>1</v>
      </c>
      <c r="I16" s="28">
        <v>2</v>
      </c>
      <c r="J16" s="28">
        <v>12</v>
      </c>
      <c r="K16" s="29">
        <v>49</v>
      </c>
      <c r="L16" s="28">
        <v>41</v>
      </c>
      <c r="M16" s="28">
        <v>48</v>
      </c>
      <c r="N16" s="28">
        <v>8</v>
      </c>
      <c r="O16" s="28">
        <v>9</v>
      </c>
      <c r="P16" s="28">
        <v>18</v>
      </c>
      <c r="Q16" s="28">
        <v>4</v>
      </c>
      <c r="R16" s="28">
        <v>6</v>
      </c>
      <c r="S16" s="29">
        <v>134</v>
      </c>
      <c r="T16" s="38"/>
      <c r="U16" s="29">
        <v>0</v>
      </c>
      <c r="V16" s="28">
        <v>52</v>
      </c>
      <c r="W16" s="29">
        <v>52</v>
      </c>
      <c r="X16" s="28">
        <v>5</v>
      </c>
      <c r="Y16" s="28">
        <v>10</v>
      </c>
      <c r="Z16" s="28">
        <v>6</v>
      </c>
      <c r="AA16" s="28">
        <v>5</v>
      </c>
      <c r="AB16" s="28">
        <v>5</v>
      </c>
      <c r="AC16" s="28">
        <v>10</v>
      </c>
      <c r="AD16" s="28">
        <v>0</v>
      </c>
      <c r="AE16" s="29">
        <v>41</v>
      </c>
      <c r="AF16" s="41" t="s">
        <v>66</v>
      </c>
      <c r="AG16" s="41"/>
      <c r="AH16" s="28">
        <v>347</v>
      </c>
      <c r="AI16" s="29">
        <v>347</v>
      </c>
      <c r="AJ16" s="28">
        <v>0</v>
      </c>
      <c r="AK16" s="28">
        <v>623</v>
      </c>
      <c r="AL16" s="30">
        <v>0.16855300000000001</v>
      </c>
      <c r="AM16" s="31">
        <v>468</v>
      </c>
      <c r="AO16" s="26" t="s">
        <v>69</v>
      </c>
      <c r="AP16" s="31">
        <v>17</v>
      </c>
      <c r="AQ16" s="31">
        <v>4</v>
      </c>
      <c r="AR16" s="31">
        <v>2</v>
      </c>
      <c r="AS16" s="31">
        <v>5</v>
      </c>
      <c r="AT16" s="31">
        <v>1</v>
      </c>
      <c r="AU16" s="31">
        <v>2</v>
      </c>
      <c r="AV16" s="31">
        <v>10</v>
      </c>
      <c r="AW16" s="32">
        <v>41</v>
      </c>
      <c r="AX16" s="31">
        <v>24</v>
      </c>
      <c r="AY16" s="31">
        <v>33</v>
      </c>
      <c r="AZ16" s="31">
        <v>7</v>
      </c>
      <c r="BA16" s="31">
        <v>6</v>
      </c>
      <c r="BB16" s="31">
        <v>13</v>
      </c>
      <c r="BC16" s="31">
        <v>3</v>
      </c>
      <c r="BD16" s="31">
        <v>5</v>
      </c>
      <c r="BE16" s="32">
        <v>91</v>
      </c>
      <c r="BF16" s="39"/>
      <c r="BG16" s="32">
        <v>0</v>
      </c>
      <c r="BH16" s="31">
        <v>40</v>
      </c>
      <c r="BI16" s="32">
        <v>40</v>
      </c>
      <c r="BJ16" s="31">
        <v>4</v>
      </c>
      <c r="BK16" s="31">
        <v>10</v>
      </c>
      <c r="BL16" s="31">
        <v>6</v>
      </c>
      <c r="BM16" s="31">
        <v>5</v>
      </c>
      <c r="BN16" s="31">
        <v>5</v>
      </c>
      <c r="BO16" s="31">
        <v>9</v>
      </c>
      <c r="BP16" s="31">
        <v>0</v>
      </c>
      <c r="BQ16" s="32">
        <v>39</v>
      </c>
      <c r="BR16" s="31">
        <v>-468</v>
      </c>
      <c r="BS16" s="43"/>
      <c r="BT16" s="31">
        <v>253</v>
      </c>
      <c r="BU16" s="32">
        <v>-215</v>
      </c>
      <c r="BV16" s="31">
        <v>0</v>
      </c>
      <c r="BW16" s="33">
        <v>4</v>
      </c>
      <c r="BX16" s="31"/>
      <c r="BY16" s="34" t="s">
        <v>70</v>
      </c>
    </row>
    <row r="17" spans="2:77" ht="14.4" x14ac:dyDescent="0.3">
      <c r="B17" s="18"/>
      <c r="C17" s="19" t="s">
        <v>60</v>
      </c>
      <c r="D17" s="20"/>
      <c r="E17" s="20"/>
      <c r="F17" s="20"/>
      <c r="G17" s="20"/>
      <c r="H17" s="20"/>
      <c r="I17" s="20"/>
      <c r="J17" s="20"/>
      <c r="K17" s="21"/>
      <c r="L17" s="20"/>
      <c r="M17" s="20"/>
      <c r="N17" s="40"/>
      <c r="O17" s="20"/>
      <c r="P17" s="20"/>
      <c r="Q17" s="20"/>
      <c r="R17" s="20"/>
      <c r="S17" s="21"/>
      <c r="T17" s="35"/>
      <c r="U17" s="21"/>
      <c r="V17" s="20"/>
      <c r="W17" s="21"/>
      <c r="X17" s="20"/>
      <c r="Y17" s="20"/>
      <c r="Z17" s="20"/>
      <c r="AA17" s="20"/>
      <c r="AB17" s="20"/>
      <c r="AC17" s="20"/>
      <c r="AD17" s="20"/>
      <c r="AE17" s="21"/>
      <c r="AF17" s="40"/>
      <c r="AG17" s="40"/>
      <c r="AH17" s="20"/>
      <c r="AI17" s="21"/>
      <c r="AJ17" s="20"/>
      <c r="AK17" s="20"/>
      <c r="AL17" s="20"/>
      <c r="AM17" s="22"/>
      <c r="AO17" s="18"/>
      <c r="AP17" s="22">
        <f>SUM($AP$15:$AP$16)</f>
        <v>5780</v>
      </c>
      <c r="AQ17" s="22">
        <f>SUM($AQ$15:$AQ$16)</f>
        <v>1870</v>
      </c>
      <c r="AR17" s="22">
        <f>SUM($AR$15:$AR$16)</f>
        <v>802</v>
      </c>
      <c r="AS17" s="22">
        <f>SUM($AS$15:$AS$16)</f>
        <v>914</v>
      </c>
      <c r="AT17" s="22">
        <f>SUM($AT$15:$AT$16)</f>
        <v>2025</v>
      </c>
      <c r="AU17" s="22">
        <f>SUM($AU$15:$AU$16)</f>
        <v>611</v>
      </c>
      <c r="AV17" s="22">
        <f>SUM($AV$15:$AV$16)</f>
        <v>5653</v>
      </c>
      <c r="AW17" s="23">
        <f>SUM($AW$15:$AW$16)</f>
        <v>17655</v>
      </c>
      <c r="AX17" s="22">
        <f>SUM($AX$15:$AX$16)</f>
        <v>6137</v>
      </c>
      <c r="AY17" s="22">
        <f>SUM($AY$15:$AY$16)</f>
        <v>4741</v>
      </c>
      <c r="AZ17" s="22">
        <f>SUM($AZ$15:$AZ$16)</f>
        <v>542</v>
      </c>
      <c r="BA17" s="22">
        <f>SUM($BA$15:$BA$16)</f>
        <v>932</v>
      </c>
      <c r="BB17" s="22">
        <f>SUM($BB$15:$BB$16)</f>
        <v>1302</v>
      </c>
      <c r="BC17" s="22">
        <f>SUM($BC$15:$BC$16)</f>
        <v>566</v>
      </c>
      <c r="BD17" s="22">
        <f>SUM($BD$15:$BD$16)</f>
        <v>681</v>
      </c>
      <c r="BE17" s="23">
        <f>SUM($BE$15:$BE$16)</f>
        <v>14901</v>
      </c>
      <c r="BF17" s="36">
        <f>SUM($BF$15:$BF$16)</f>
        <v>8006</v>
      </c>
      <c r="BG17" s="23">
        <f>SUM($BG$15:$BG$16)</f>
        <v>8006</v>
      </c>
      <c r="BH17" s="22">
        <f>SUM($BH$15:$BH$16)</f>
        <v>2667</v>
      </c>
      <c r="BI17" s="23">
        <f>SUM($BI$15:$BI$16)</f>
        <v>2667</v>
      </c>
      <c r="BJ17" s="22">
        <f>SUM($BJ$15:$BJ$16)</f>
        <v>1170</v>
      </c>
      <c r="BK17" s="22">
        <f>SUM($BK$15:$BK$16)</f>
        <v>5157</v>
      </c>
      <c r="BL17" s="22">
        <f>SUM($BL$15:$BL$16)</f>
        <v>1393</v>
      </c>
      <c r="BM17" s="22">
        <f>SUM($BM$15:$BM$16)</f>
        <v>1018</v>
      </c>
      <c r="BN17" s="22">
        <f>SUM($BN$15:$BN$16)</f>
        <v>4492</v>
      </c>
      <c r="BO17" s="22">
        <f>SUM($BO$15:$BO$16)</f>
        <v>5915</v>
      </c>
      <c r="BP17" s="22">
        <f>SUM($BP$15:$BP$16)</f>
        <v>654</v>
      </c>
      <c r="BQ17" s="23">
        <f>SUM($BQ$15:$BQ$16)</f>
        <v>19799</v>
      </c>
      <c r="BR17" s="42">
        <f>SUM($BR$15:$BR$16)</f>
        <v>0</v>
      </c>
      <c r="BS17" s="43"/>
      <c r="BT17" s="22">
        <f>SUM($BT$15:$BT$16)</f>
        <v>991</v>
      </c>
      <c r="BU17" s="23">
        <f>SUM($BU$15:$BU$16)</f>
        <v>991</v>
      </c>
      <c r="BV17" s="22">
        <f>SUM($BV$15:$BV$16)</f>
        <v>0</v>
      </c>
      <c r="BW17" s="24">
        <f>SUM($BW$15:$BW$16)</f>
        <v>23</v>
      </c>
      <c r="BX17" s="22">
        <v>64042</v>
      </c>
      <c r="BY17" s="25" t="s">
        <v>71</v>
      </c>
    </row>
    <row r="18" spans="2:77" ht="14.4" x14ac:dyDescent="0.3">
      <c r="B18" s="26" t="s">
        <v>72</v>
      </c>
      <c r="C18" s="27" t="s">
        <v>59</v>
      </c>
      <c r="D18" s="28">
        <v>7</v>
      </c>
      <c r="E18" s="28">
        <v>6</v>
      </c>
      <c r="F18" s="28">
        <v>3</v>
      </c>
      <c r="G18" s="28">
        <v>1</v>
      </c>
      <c r="H18" s="28">
        <v>2</v>
      </c>
      <c r="I18" s="28">
        <v>2</v>
      </c>
      <c r="J18" s="28">
        <v>13</v>
      </c>
      <c r="K18" s="29">
        <v>34</v>
      </c>
      <c r="L18" s="28">
        <v>23</v>
      </c>
      <c r="M18" s="28">
        <v>254</v>
      </c>
      <c r="N18" s="41" t="s">
        <v>66</v>
      </c>
      <c r="O18" s="28">
        <v>21</v>
      </c>
      <c r="P18" s="28">
        <v>231</v>
      </c>
      <c r="Q18" s="28">
        <v>25</v>
      </c>
      <c r="R18" s="28">
        <v>19</v>
      </c>
      <c r="S18" s="29">
        <v>573</v>
      </c>
      <c r="T18" s="38"/>
      <c r="U18" s="29">
        <v>0</v>
      </c>
      <c r="V18" s="28">
        <v>6</v>
      </c>
      <c r="W18" s="29">
        <v>6</v>
      </c>
      <c r="X18" s="28">
        <v>2</v>
      </c>
      <c r="Y18" s="28">
        <v>0</v>
      </c>
      <c r="Z18" s="28">
        <v>1</v>
      </c>
      <c r="AA18" s="28">
        <v>1</v>
      </c>
      <c r="AB18" s="28">
        <v>0</v>
      </c>
      <c r="AC18" s="28">
        <v>0</v>
      </c>
      <c r="AD18" s="28">
        <v>1</v>
      </c>
      <c r="AE18" s="29">
        <v>5</v>
      </c>
      <c r="AF18" s="41"/>
      <c r="AG18" s="41"/>
      <c r="AH18" s="28">
        <v>3</v>
      </c>
      <c r="AI18" s="29">
        <v>3</v>
      </c>
      <c r="AJ18" s="28">
        <v>0</v>
      </c>
      <c r="AK18" s="28">
        <v>621</v>
      </c>
      <c r="AL18" s="30">
        <v>0.16855300000000001</v>
      </c>
      <c r="AM18" s="31">
        <v>542</v>
      </c>
      <c r="AO18" s="26" t="s">
        <v>72</v>
      </c>
      <c r="AP18" s="31">
        <v>5</v>
      </c>
      <c r="AQ18" s="31">
        <v>6</v>
      </c>
      <c r="AR18" s="31">
        <v>3</v>
      </c>
      <c r="AS18" s="31">
        <v>1</v>
      </c>
      <c r="AT18" s="31">
        <v>2</v>
      </c>
      <c r="AU18" s="31">
        <v>2</v>
      </c>
      <c r="AV18" s="31">
        <v>9</v>
      </c>
      <c r="AW18" s="32">
        <v>28</v>
      </c>
      <c r="AX18" s="31">
        <v>17</v>
      </c>
      <c r="AY18" s="31">
        <v>220</v>
      </c>
      <c r="AZ18" s="31">
        <v>-542</v>
      </c>
      <c r="BA18" s="31">
        <v>19</v>
      </c>
      <c r="BB18" s="31">
        <v>204</v>
      </c>
      <c r="BC18" s="31">
        <v>22</v>
      </c>
      <c r="BD18" s="31">
        <v>17</v>
      </c>
      <c r="BE18" s="32">
        <v>-43</v>
      </c>
      <c r="BF18" s="39"/>
      <c r="BG18" s="32">
        <v>0</v>
      </c>
      <c r="BH18" s="31">
        <v>5</v>
      </c>
      <c r="BI18" s="32">
        <v>5</v>
      </c>
      <c r="BJ18" s="31">
        <v>2</v>
      </c>
      <c r="BK18" s="31">
        <v>0</v>
      </c>
      <c r="BL18" s="31">
        <v>1</v>
      </c>
      <c r="BM18" s="31">
        <v>1</v>
      </c>
      <c r="BN18" s="31">
        <v>0</v>
      </c>
      <c r="BO18" s="31">
        <v>0</v>
      </c>
      <c r="BP18" s="31">
        <v>1</v>
      </c>
      <c r="BQ18" s="32">
        <v>5</v>
      </c>
      <c r="BR18" s="43"/>
      <c r="BS18" s="43"/>
      <c r="BT18" s="31">
        <v>2</v>
      </c>
      <c r="BU18" s="32">
        <v>2</v>
      </c>
      <c r="BV18" s="31">
        <v>0</v>
      </c>
      <c r="BW18" s="33">
        <v>3</v>
      </c>
      <c r="BX18" s="31"/>
      <c r="BY18" s="34" t="s">
        <v>73</v>
      </c>
    </row>
    <row r="19" spans="2:77" ht="14.4" x14ac:dyDescent="0.3">
      <c r="B19" s="18"/>
      <c r="C19" s="19" t="s">
        <v>60</v>
      </c>
      <c r="D19" s="20"/>
      <c r="E19" s="20"/>
      <c r="F19" s="20"/>
      <c r="G19" s="20"/>
      <c r="H19" s="20"/>
      <c r="I19" s="20"/>
      <c r="J19" s="20"/>
      <c r="K19" s="21"/>
      <c r="L19" s="20"/>
      <c r="M19" s="20"/>
      <c r="N19" s="40"/>
      <c r="O19" s="20"/>
      <c r="P19" s="20"/>
      <c r="Q19" s="40"/>
      <c r="R19" s="20"/>
      <c r="S19" s="21"/>
      <c r="T19" s="35"/>
      <c r="U19" s="21"/>
      <c r="V19" s="20"/>
      <c r="W19" s="21"/>
      <c r="X19" s="20"/>
      <c r="Y19" s="20"/>
      <c r="Z19" s="20"/>
      <c r="AA19" s="20"/>
      <c r="AB19" s="20"/>
      <c r="AC19" s="20"/>
      <c r="AD19" s="20"/>
      <c r="AE19" s="21"/>
      <c r="AF19" s="40"/>
      <c r="AG19" s="40"/>
      <c r="AH19" s="20"/>
      <c r="AI19" s="21"/>
      <c r="AJ19" s="20"/>
      <c r="AK19" s="20"/>
      <c r="AL19" s="20"/>
      <c r="AM19" s="22"/>
      <c r="AO19" s="18"/>
      <c r="AP19" s="22">
        <f>SUM($AP$17:$AP$18)</f>
        <v>5785</v>
      </c>
      <c r="AQ19" s="22">
        <f>SUM($AQ$17:$AQ$18)</f>
        <v>1876</v>
      </c>
      <c r="AR19" s="22">
        <f>SUM($AR$17:$AR$18)</f>
        <v>805</v>
      </c>
      <c r="AS19" s="22">
        <f>SUM($AS$17:$AS$18)</f>
        <v>915</v>
      </c>
      <c r="AT19" s="22">
        <f>SUM($AT$17:$AT$18)</f>
        <v>2027</v>
      </c>
      <c r="AU19" s="22">
        <f>SUM($AU$17:$AU$18)</f>
        <v>613</v>
      </c>
      <c r="AV19" s="22">
        <f>SUM($AV$17:$AV$18)</f>
        <v>5662</v>
      </c>
      <c r="AW19" s="23">
        <f>SUM($AW$17:$AW$18)</f>
        <v>17683</v>
      </c>
      <c r="AX19" s="22">
        <f>SUM($AX$17:$AX$18)</f>
        <v>6154</v>
      </c>
      <c r="AY19" s="22">
        <f>SUM($AY$17:$AY$18)</f>
        <v>4961</v>
      </c>
      <c r="AZ19" s="42">
        <f>SUM($AZ$17:$AZ$18)</f>
        <v>0</v>
      </c>
      <c r="BA19" s="22">
        <f>SUM($BA$17:$BA$18)</f>
        <v>951</v>
      </c>
      <c r="BB19" s="22">
        <f>SUM($BB$17:$BB$18)</f>
        <v>1506</v>
      </c>
      <c r="BC19" s="22">
        <f>SUM($BC$17:$BC$18)</f>
        <v>588</v>
      </c>
      <c r="BD19" s="22">
        <f>SUM($BD$17:$BD$18)</f>
        <v>698</v>
      </c>
      <c r="BE19" s="23">
        <f>SUM($BE$17:$BE$18)</f>
        <v>14858</v>
      </c>
      <c r="BF19" s="36">
        <f>SUM($BF$17:$BF$18)</f>
        <v>8006</v>
      </c>
      <c r="BG19" s="23">
        <f>SUM($BG$17:$BG$18)</f>
        <v>8006</v>
      </c>
      <c r="BH19" s="22">
        <f>SUM($BH$17:$BH$18)</f>
        <v>2672</v>
      </c>
      <c r="BI19" s="23">
        <f>SUM($BI$17:$BI$18)</f>
        <v>2672</v>
      </c>
      <c r="BJ19" s="22">
        <f>SUM($BJ$17:$BJ$18)</f>
        <v>1172</v>
      </c>
      <c r="BK19" s="22">
        <f>SUM($BK$17:$BK$18)</f>
        <v>5157</v>
      </c>
      <c r="BL19" s="22">
        <f>SUM($BL$17:$BL$18)</f>
        <v>1394</v>
      </c>
      <c r="BM19" s="22">
        <f>SUM($BM$17:$BM$18)</f>
        <v>1019</v>
      </c>
      <c r="BN19" s="22">
        <f>SUM($BN$17:$BN$18)</f>
        <v>4492</v>
      </c>
      <c r="BO19" s="22">
        <f>SUM($BO$17:$BO$18)</f>
        <v>5915</v>
      </c>
      <c r="BP19" s="22">
        <f>SUM($BP$17:$BP$18)</f>
        <v>655</v>
      </c>
      <c r="BQ19" s="23">
        <f>SUM($BQ$17:$BQ$18)</f>
        <v>19804</v>
      </c>
      <c r="BR19" s="43"/>
      <c r="BS19" s="43"/>
      <c r="BT19" s="22">
        <f>SUM($BT$17:$BT$18)</f>
        <v>993</v>
      </c>
      <c r="BU19" s="23">
        <f>SUM($BU$17:$BU$18)</f>
        <v>993</v>
      </c>
      <c r="BV19" s="22">
        <f>SUM($BV$17:$BV$18)</f>
        <v>0</v>
      </c>
      <c r="BW19" s="24">
        <f>SUM($BW$17:$BW$18)</f>
        <v>26</v>
      </c>
      <c r="BX19" s="22">
        <v>64042</v>
      </c>
      <c r="BY19" s="25" t="s">
        <v>74</v>
      </c>
    </row>
    <row r="20" spans="2:77" ht="14.4" x14ac:dyDescent="0.3">
      <c r="B20" s="26" t="s">
        <v>75</v>
      </c>
      <c r="C20" s="27" t="s">
        <v>59</v>
      </c>
      <c r="D20" s="28">
        <v>26</v>
      </c>
      <c r="E20" s="28">
        <v>3</v>
      </c>
      <c r="F20" s="28">
        <v>3</v>
      </c>
      <c r="G20" s="28">
        <v>5</v>
      </c>
      <c r="H20" s="28">
        <v>3</v>
      </c>
      <c r="I20" s="28">
        <v>0</v>
      </c>
      <c r="J20" s="28">
        <v>7</v>
      </c>
      <c r="K20" s="29">
        <v>47</v>
      </c>
      <c r="L20" s="28">
        <v>229</v>
      </c>
      <c r="M20" s="28">
        <v>56</v>
      </c>
      <c r="N20" s="41"/>
      <c r="O20" s="28">
        <v>53</v>
      </c>
      <c r="P20" s="28">
        <v>62</v>
      </c>
      <c r="Q20" s="41" t="s">
        <v>66</v>
      </c>
      <c r="R20" s="28">
        <v>211</v>
      </c>
      <c r="S20" s="29">
        <v>611</v>
      </c>
      <c r="T20" s="38"/>
      <c r="U20" s="29">
        <v>0</v>
      </c>
      <c r="V20" s="28">
        <v>11</v>
      </c>
      <c r="W20" s="29">
        <v>11</v>
      </c>
      <c r="X20" s="28">
        <v>0</v>
      </c>
      <c r="Y20" s="28">
        <v>2</v>
      </c>
      <c r="Z20" s="28">
        <v>1</v>
      </c>
      <c r="AA20" s="28">
        <v>1</v>
      </c>
      <c r="AB20" s="28">
        <v>2</v>
      </c>
      <c r="AC20" s="28">
        <v>0</v>
      </c>
      <c r="AD20" s="28">
        <v>2</v>
      </c>
      <c r="AE20" s="29">
        <v>8</v>
      </c>
      <c r="AF20" s="41"/>
      <c r="AG20" s="41"/>
      <c r="AH20" s="28">
        <v>5</v>
      </c>
      <c r="AI20" s="29">
        <v>5</v>
      </c>
      <c r="AJ20" s="28">
        <v>0</v>
      </c>
      <c r="AK20" s="28">
        <v>682</v>
      </c>
      <c r="AL20" s="30">
        <v>0.16855300000000001</v>
      </c>
      <c r="AM20" s="31">
        <v>588</v>
      </c>
      <c r="AO20" s="26" t="s">
        <v>75</v>
      </c>
      <c r="AP20" s="31">
        <v>23</v>
      </c>
      <c r="AQ20" s="31">
        <v>3</v>
      </c>
      <c r="AR20" s="31">
        <v>2</v>
      </c>
      <c r="AS20" s="31">
        <v>5</v>
      </c>
      <c r="AT20" s="31">
        <v>2</v>
      </c>
      <c r="AU20" s="31">
        <v>0</v>
      </c>
      <c r="AV20" s="31">
        <v>7</v>
      </c>
      <c r="AW20" s="32">
        <v>42</v>
      </c>
      <c r="AX20" s="31">
        <v>200</v>
      </c>
      <c r="AY20" s="31">
        <v>48</v>
      </c>
      <c r="AZ20" s="43"/>
      <c r="BA20" s="31">
        <v>45</v>
      </c>
      <c r="BB20" s="31">
        <v>56</v>
      </c>
      <c r="BC20" s="31">
        <v>-588</v>
      </c>
      <c r="BD20" s="31">
        <v>172</v>
      </c>
      <c r="BE20" s="32">
        <v>-67</v>
      </c>
      <c r="BF20" s="39"/>
      <c r="BG20" s="32">
        <v>0</v>
      </c>
      <c r="BH20" s="31">
        <v>9</v>
      </c>
      <c r="BI20" s="32">
        <v>9</v>
      </c>
      <c r="BJ20" s="31">
        <v>0</v>
      </c>
      <c r="BK20" s="31">
        <v>2</v>
      </c>
      <c r="BL20" s="31">
        <v>1</v>
      </c>
      <c r="BM20" s="31">
        <v>1</v>
      </c>
      <c r="BN20" s="31">
        <v>2</v>
      </c>
      <c r="BO20" s="31">
        <v>0</v>
      </c>
      <c r="BP20" s="31">
        <v>2</v>
      </c>
      <c r="BQ20" s="32">
        <v>8</v>
      </c>
      <c r="BR20" s="43"/>
      <c r="BS20" s="43"/>
      <c r="BT20" s="31">
        <v>5</v>
      </c>
      <c r="BU20" s="32">
        <v>5</v>
      </c>
      <c r="BV20" s="31">
        <v>0</v>
      </c>
      <c r="BW20" s="33">
        <v>3</v>
      </c>
      <c r="BX20" s="31"/>
      <c r="BY20" s="34" t="s">
        <v>76</v>
      </c>
    </row>
    <row r="21" spans="2:77" ht="14.4" x14ac:dyDescent="0.3">
      <c r="B21" s="18"/>
      <c r="C21" s="19" t="s">
        <v>60</v>
      </c>
      <c r="D21" s="20"/>
      <c r="E21" s="20"/>
      <c r="F21" s="20"/>
      <c r="G21" s="20"/>
      <c r="H21" s="20"/>
      <c r="I21" s="40"/>
      <c r="J21" s="20"/>
      <c r="K21" s="21"/>
      <c r="L21" s="20"/>
      <c r="M21" s="20"/>
      <c r="N21" s="40"/>
      <c r="O21" s="20"/>
      <c r="P21" s="20"/>
      <c r="Q21" s="40"/>
      <c r="R21" s="20"/>
      <c r="S21" s="21"/>
      <c r="T21" s="35"/>
      <c r="U21" s="21"/>
      <c r="V21" s="20"/>
      <c r="W21" s="21"/>
      <c r="X21" s="20"/>
      <c r="Y21" s="20"/>
      <c r="Z21" s="20"/>
      <c r="AA21" s="20"/>
      <c r="AB21" s="20"/>
      <c r="AC21" s="20"/>
      <c r="AD21" s="20"/>
      <c r="AE21" s="21"/>
      <c r="AF21" s="40"/>
      <c r="AG21" s="40"/>
      <c r="AH21" s="20"/>
      <c r="AI21" s="21"/>
      <c r="AJ21" s="20"/>
      <c r="AK21" s="20"/>
      <c r="AL21" s="20"/>
      <c r="AM21" s="22"/>
      <c r="AO21" s="18"/>
      <c r="AP21" s="22">
        <f>SUM($AP$19:$AP$20)</f>
        <v>5808</v>
      </c>
      <c r="AQ21" s="22">
        <f>SUM($AQ$19:$AQ$20)</f>
        <v>1879</v>
      </c>
      <c r="AR21" s="22">
        <f>SUM($AR$19:$AR$20)</f>
        <v>807</v>
      </c>
      <c r="AS21" s="22">
        <f>SUM($AS$19:$AS$20)</f>
        <v>920</v>
      </c>
      <c r="AT21" s="22">
        <f>SUM($AT$19:$AT$20)</f>
        <v>2029</v>
      </c>
      <c r="AU21" s="22">
        <f>SUM($AU$19:$AU$20)</f>
        <v>613</v>
      </c>
      <c r="AV21" s="22">
        <f>SUM($AV$19:$AV$20)</f>
        <v>5669</v>
      </c>
      <c r="AW21" s="23">
        <f>SUM($AW$19:$AW$20)</f>
        <v>17725</v>
      </c>
      <c r="AX21" s="22">
        <f>SUM($AX$19:$AX$20)</f>
        <v>6354</v>
      </c>
      <c r="AY21" s="22">
        <f>SUM($AY$19:$AY$20)</f>
        <v>5009</v>
      </c>
      <c r="AZ21" s="43"/>
      <c r="BA21" s="22">
        <f>SUM($BA$19:$BA$20)</f>
        <v>996</v>
      </c>
      <c r="BB21" s="22">
        <f>SUM($BB$19:$BB$20)</f>
        <v>1562</v>
      </c>
      <c r="BC21" s="42">
        <f>SUM($BC$19:$BC$20)</f>
        <v>0</v>
      </c>
      <c r="BD21" s="22">
        <f>SUM($BD$19:$BD$20)</f>
        <v>870</v>
      </c>
      <c r="BE21" s="23">
        <f>SUM($BE$19:$BE$20)</f>
        <v>14791</v>
      </c>
      <c r="BF21" s="36">
        <f>SUM($BF$19:$BF$20)</f>
        <v>8006</v>
      </c>
      <c r="BG21" s="23">
        <f>SUM($BG$19:$BG$20)</f>
        <v>8006</v>
      </c>
      <c r="BH21" s="22">
        <f>SUM($BH$19:$BH$20)</f>
        <v>2681</v>
      </c>
      <c r="BI21" s="23">
        <f>SUM($BI$19:$BI$20)</f>
        <v>2681</v>
      </c>
      <c r="BJ21" s="22">
        <f>SUM($BJ$19:$BJ$20)</f>
        <v>1172</v>
      </c>
      <c r="BK21" s="22">
        <f>SUM($BK$19:$BK$20)</f>
        <v>5159</v>
      </c>
      <c r="BL21" s="22">
        <f>SUM($BL$19:$BL$20)</f>
        <v>1395</v>
      </c>
      <c r="BM21" s="22">
        <f>SUM($BM$19:$BM$20)</f>
        <v>1020</v>
      </c>
      <c r="BN21" s="22">
        <f>SUM($BN$19:$BN$20)</f>
        <v>4494</v>
      </c>
      <c r="BO21" s="22">
        <f>SUM($BO$19:$BO$20)</f>
        <v>5915</v>
      </c>
      <c r="BP21" s="22">
        <f>SUM($BP$19:$BP$20)</f>
        <v>657</v>
      </c>
      <c r="BQ21" s="23">
        <f>SUM($BQ$19:$BQ$20)</f>
        <v>19812</v>
      </c>
      <c r="BR21" s="43"/>
      <c r="BS21" s="43"/>
      <c r="BT21" s="22">
        <f>SUM($BT$19:$BT$20)</f>
        <v>998</v>
      </c>
      <c r="BU21" s="23">
        <f>SUM($BU$19:$BU$20)</f>
        <v>998</v>
      </c>
      <c r="BV21" s="22">
        <f>SUM($BV$19:$BV$20)</f>
        <v>0</v>
      </c>
      <c r="BW21" s="24">
        <f>SUM($BW$19:$BW$20)</f>
        <v>29</v>
      </c>
      <c r="BX21" s="22">
        <v>64042</v>
      </c>
      <c r="BY21" s="25" t="s">
        <v>77</v>
      </c>
    </row>
    <row r="22" spans="2:77" ht="14.4" x14ac:dyDescent="0.3">
      <c r="B22" s="26" t="s">
        <v>78</v>
      </c>
      <c r="C22" s="27" t="s">
        <v>59</v>
      </c>
      <c r="D22" s="28">
        <v>169</v>
      </c>
      <c r="E22" s="28">
        <v>183</v>
      </c>
      <c r="F22" s="28">
        <v>53</v>
      </c>
      <c r="G22" s="28">
        <v>58</v>
      </c>
      <c r="H22" s="28">
        <v>39</v>
      </c>
      <c r="I22" s="41" t="s">
        <v>66</v>
      </c>
      <c r="J22" s="28">
        <v>68</v>
      </c>
      <c r="K22" s="29">
        <v>570</v>
      </c>
      <c r="L22" s="28">
        <v>5</v>
      </c>
      <c r="M22" s="28">
        <v>4</v>
      </c>
      <c r="N22" s="41"/>
      <c r="O22" s="28">
        <v>6</v>
      </c>
      <c r="P22" s="28">
        <v>24</v>
      </c>
      <c r="Q22" s="41"/>
      <c r="R22" s="28">
        <v>5</v>
      </c>
      <c r="S22" s="29">
        <v>44</v>
      </c>
      <c r="T22" s="38"/>
      <c r="U22" s="29">
        <v>0</v>
      </c>
      <c r="V22" s="28">
        <v>5</v>
      </c>
      <c r="W22" s="29">
        <v>5</v>
      </c>
      <c r="X22" s="28">
        <v>3</v>
      </c>
      <c r="Y22" s="28">
        <v>2</v>
      </c>
      <c r="Z22" s="28">
        <v>1</v>
      </c>
      <c r="AA22" s="28">
        <v>1</v>
      </c>
      <c r="AB22" s="28">
        <v>1</v>
      </c>
      <c r="AC22" s="28">
        <v>11</v>
      </c>
      <c r="AD22" s="28">
        <v>1</v>
      </c>
      <c r="AE22" s="29">
        <v>20</v>
      </c>
      <c r="AF22" s="41"/>
      <c r="AG22" s="41"/>
      <c r="AH22" s="28">
        <v>0</v>
      </c>
      <c r="AI22" s="29">
        <v>0</v>
      </c>
      <c r="AJ22" s="28">
        <v>0</v>
      </c>
      <c r="AK22" s="28">
        <v>639</v>
      </c>
      <c r="AL22" s="30">
        <v>0.16855300000000001</v>
      </c>
      <c r="AM22" s="31">
        <v>613</v>
      </c>
      <c r="AO22" s="26" t="s">
        <v>78</v>
      </c>
      <c r="AP22" s="31">
        <v>160</v>
      </c>
      <c r="AQ22" s="31">
        <v>177</v>
      </c>
      <c r="AR22" s="31">
        <v>52</v>
      </c>
      <c r="AS22" s="31">
        <v>55</v>
      </c>
      <c r="AT22" s="31">
        <v>38</v>
      </c>
      <c r="AU22" s="31">
        <v>-613</v>
      </c>
      <c r="AV22" s="31">
        <v>63</v>
      </c>
      <c r="AW22" s="32">
        <v>-68</v>
      </c>
      <c r="AX22" s="31">
        <v>5</v>
      </c>
      <c r="AY22" s="31">
        <v>4</v>
      </c>
      <c r="AZ22" s="43"/>
      <c r="BA22" s="31">
        <v>6</v>
      </c>
      <c r="BB22" s="31">
        <v>24</v>
      </c>
      <c r="BC22" s="43"/>
      <c r="BD22" s="31">
        <v>5</v>
      </c>
      <c r="BE22" s="32">
        <v>44</v>
      </c>
      <c r="BF22" s="39"/>
      <c r="BG22" s="32">
        <v>0</v>
      </c>
      <c r="BH22" s="31">
        <v>5</v>
      </c>
      <c r="BI22" s="32">
        <v>5</v>
      </c>
      <c r="BJ22" s="31">
        <v>2</v>
      </c>
      <c r="BK22" s="31">
        <v>2</v>
      </c>
      <c r="BL22" s="31">
        <v>1</v>
      </c>
      <c r="BM22" s="31">
        <v>0</v>
      </c>
      <c r="BN22" s="31">
        <v>1</v>
      </c>
      <c r="BO22" s="31">
        <v>11</v>
      </c>
      <c r="BP22" s="31">
        <v>1</v>
      </c>
      <c r="BQ22" s="32">
        <v>18</v>
      </c>
      <c r="BR22" s="43"/>
      <c r="BS22" s="43"/>
      <c r="BT22" s="31">
        <v>0</v>
      </c>
      <c r="BU22" s="32">
        <v>0</v>
      </c>
      <c r="BV22" s="31">
        <v>0</v>
      </c>
      <c r="BW22" s="33">
        <v>1</v>
      </c>
      <c r="BX22" s="31"/>
      <c r="BY22" s="34" t="s">
        <v>79</v>
      </c>
    </row>
    <row r="23" spans="2:77" ht="14.4" x14ac:dyDescent="0.3">
      <c r="B23" s="18"/>
      <c r="C23" s="19" t="s">
        <v>60</v>
      </c>
      <c r="D23" s="20"/>
      <c r="E23" s="20"/>
      <c r="F23" s="20"/>
      <c r="G23" s="20"/>
      <c r="H23" s="20"/>
      <c r="I23" s="40"/>
      <c r="J23" s="20"/>
      <c r="K23" s="21"/>
      <c r="L23" s="20"/>
      <c r="M23" s="20"/>
      <c r="N23" s="40"/>
      <c r="O23" s="20"/>
      <c r="P23" s="20"/>
      <c r="Q23" s="40"/>
      <c r="R23" s="20"/>
      <c r="S23" s="21"/>
      <c r="T23" s="35"/>
      <c r="U23" s="21"/>
      <c r="V23" s="20"/>
      <c r="W23" s="21"/>
      <c r="X23" s="20"/>
      <c r="Y23" s="20"/>
      <c r="Z23" s="20"/>
      <c r="AA23" s="20"/>
      <c r="AB23" s="20"/>
      <c r="AC23" s="20"/>
      <c r="AD23" s="40"/>
      <c r="AE23" s="21"/>
      <c r="AF23" s="40"/>
      <c r="AG23" s="40"/>
      <c r="AH23" s="20"/>
      <c r="AI23" s="21"/>
      <c r="AJ23" s="20"/>
      <c r="AK23" s="20"/>
      <c r="AL23" s="20"/>
      <c r="AM23" s="22"/>
      <c r="AO23" s="18"/>
      <c r="AP23" s="22">
        <f>SUM($AP$21:$AP$22)</f>
        <v>5968</v>
      </c>
      <c r="AQ23" s="22">
        <f>SUM($AQ$21:$AQ$22)</f>
        <v>2056</v>
      </c>
      <c r="AR23" s="22">
        <f>SUM($AR$21:$AR$22)</f>
        <v>859</v>
      </c>
      <c r="AS23" s="22">
        <f>SUM($AS$21:$AS$22)</f>
        <v>975</v>
      </c>
      <c r="AT23" s="22">
        <f>SUM($AT$21:$AT$22)</f>
        <v>2067</v>
      </c>
      <c r="AU23" s="42">
        <f>SUM($AU$21:$AU$22)</f>
        <v>0</v>
      </c>
      <c r="AV23" s="22">
        <f>SUM($AV$21:$AV$22)</f>
        <v>5732</v>
      </c>
      <c r="AW23" s="23">
        <f>SUM($AW$21:$AW$22)</f>
        <v>17657</v>
      </c>
      <c r="AX23" s="22">
        <f>SUM($AX$21:$AX$22)</f>
        <v>6359</v>
      </c>
      <c r="AY23" s="22">
        <f>SUM($AY$21:$AY$22)</f>
        <v>5013</v>
      </c>
      <c r="AZ23" s="43"/>
      <c r="BA23" s="22">
        <f>SUM($BA$21:$BA$22)</f>
        <v>1002</v>
      </c>
      <c r="BB23" s="22">
        <f>SUM($BB$21:$BB$22)</f>
        <v>1586</v>
      </c>
      <c r="BC23" s="43"/>
      <c r="BD23" s="22">
        <f>SUM($BD$21:$BD$22)</f>
        <v>875</v>
      </c>
      <c r="BE23" s="23">
        <f>SUM($BE$21:$BE$22)</f>
        <v>14835</v>
      </c>
      <c r="BF23" s="36">
        <f>SUM($BF$21:$BF$22)</f>
        <v>8006</v>
      </c>
      <c r="BG23" s="23">
        <f>SUM($BG$21:$BG$22)</f>
        <v>8006</v>
      </c>
      <c r="BH23" s="22">
        <f>SUM($BH$21:$BH$22)</f>
        <v>2686</v>
      </c>
      <c r="BI23" s="23">
        <f>SUM($BI$21:$BI$22)</f>
        <v>2686</v>
      </c>
      <c r="BJ23" s="22">
        <f>SUM($BJ$21:$BJ$22)</f>
        <v>1174</v>
      </c>
      <c r="BK23" s="22">
        <f>SUM($BK$21:$BK$22)</f>
        <v>5161</v>
      </c>
      <c r="BL23" s="22">
        <f>SUM($BL$21:$BL$22)</f>
        <v>1396</v>
      </c>
      <c r="BM23" s="22">
        <f>SUM($BM$21:$BM$22)</f>
        <v>1020</v>
      </c>
      <c r="BN23" s="22">
        <f>SUM($BN$21:$BN$22)</f>
        <v>4495</v>
      </c>
      <c r="BO23" s="22">
        <f>SUM($BO$21:$BO$22)</f>
        <v>5926</v>
      </c>
      <c r="BP23" s="22">
        <f>SUM($BP$21:$BP$22)</f>
        <v>658</v>
      </c>
      <c r="BQ23" s="23">
        <f>SUM($BQ$21:$BQ$22)</f>
        <v>19830</v>
      </c>
      <c r="BR23" s="43"/>
      <c r="BS23" s="43"/>
      <c r="BT23" s="22">
        <f>SUM($BT$21:$BT$22)</f>
        <v>998</v>
      </c>
      <c r="BU23" s="23">
        <f>SUM($BU$21:$BU$22)</f>
        <v>998</v>
      </c>
      <c r="BV23" s="22">
        <f>SUM($BV$21:$BV$22)</f>
        <v>0</v>
      </c>
      <c r="BW23" s="24">
        <f>SUM($BW$21:$BW$22)</f>
        <v>30</v>
      </c>
      <c r="BX23" s="22">
        <v>64042</v>
      </c>
      <c r="BY23" s="25" t="s">
        <v>80</v>
      </c>
    </row>
    <row r="24" spans="2:77" ht="14.4" x14ac:dyDescent="0.3">
      <c r="B24" s="26" t="s">
        <v>81</v>
      </c>
      <c r="C24" s="27" t="s">
        <v>59</v>
      </c>
      <c r="D24" s="28">
        <v>12</v>
      </c>
      <c r="E24" s="28">
        <v>5</v>
      </c>
      <c r="F24" s="28">
        <v>4</v>
      </c>
      <c r="G24" s="28">
        <v>2</v>
      </c>
      <c r="H24" s="28">
        <v>0</v>
      </c>
      <c r="I24" s="41"/>
      <c r="J24" s="28">
        <v>6</v>
      </c>
      <c r="K24" s="29">
        <v>29</v>
      </c>
      <c r="L24" s="28">
        <v>3</v>
      </c>
      <c r="M24" s="28">
        <v>1</v>
      </c>
      <c r="N24" s="41"/>
      <c r="O24" s="28">
        <v>3</v>
      </c>
      <c r="P24" s="28">
        <v>1</v>
      </c>
      <c r="Q24" s="41"/>
      <c r="R24" s="28">
        <v>2</v>
      </c>
      <c r="S24" s="29">
        <v>10</v>
      </c>
      <c r="T24" s="38"/>
      <c r="U24" s="29">
        <v>0</v>
      </c>
      <c r="V24" s="28">
        <v>13</v>
      </c>
      <c r="W24" s="29">
        <v>13</v>
      </c>
      <c r="X24" s="28">
        <v>188</v>
      </c>
      <c r="Y24" s="28">
        <v>57</v>
      </c>
      <c r="Z24" s="28">
        <v>170</v>
      </c>
      <c r="AA24" s="28">
        <v>55</v>
      </c>
      <c r="AB24" s="28">
        <v>75</v>
      </c>
      <c r="AC24" s="28">
        <v>71</v>
      </c>
      <c r="AD24" s="41" t="s">
        <v>66</v>
      </c>
      <c r="AE24" s="29">
        <v>616</v>
      </c>
      <c r="AF24" s="41"/>
      <c r="AG24" s="41"/>
      <c r="AH24" s="28">
        <v>2</v>
      </c>
      <c r="AI24" s="29">
        <v>2</v>
      </c>
      <c r="AJ24" s="28">
        <v>0</v>
      </c>
      <c r="AK24" s="28">
        <v>670</v>
      </c>
      <c r="AL24" s="30">
        <v>0.16855300000000001</v>
      </c>
      <c r="AM24" s="31">
        <v>658</v>
      </c>
      <c r="AO24" s="26" t="s">
        <v>81</v>
      </c>
      <c r="AP24" s="31">
        <v>12</v>
      </c>
      <c r="AQ24" s="31">
        <v>3</v>
      </c>
      <c r="AR24" s="31">
        <v>4</v>
      </c>
      <c r="AS24" s="31">
        <v>2</v>
      </c>
      <c r="AT24" s="31">
        <v>0</v>
      </c>
      <c r="AU24" s="43"/>
      <c r="AV24" s="31">
        <v>6</v>
      </c>
      <c r="AW24" s="32">
        <v>27</v>
      </c>
      <c r="AX24" s="31">
        <v>3</v>
      </c>
      <c r="AY24" s="31">
        <v>1</v>
      </c>
      <c r="AZ24" s="43"/>
      <c r="BA24" s="31">
        <v>3</v>
      </c>
      <c r="BB24" s="31">
        <v>1</v>
      </c>
      <c r="BC24" s="43"/>
      <c r="BD24" s="31">
        <v>2</v>
      </c>
      <c r="BE24" s="32">
        <v>10</v>
      </c>
      <c r="BF24" s="39"/>
      <c r="BG24" s="32">
        <v>0</v>
      </c>
      <c r="BH24" s="31">
        <v>13</v>
      </c>
      <c r="BI24" s="32">
        <v>13</v>
      </c>
      <c r="BJ24" s="31">
        <v>183</v>
      </c>
      <c r="BK24" s="31">
        <v>56</v>
      </c>
      <c r="BL24" s="31">
        <v>168</v>
      </c>
      <c r="BM24" s="31">
        <v>54</v>
      </c>
      <c r="BN24" s="31">
        <v>73</v>
      </c>
      <c r="BO24" s="31">
        <v>70</v>
      </c>
      <c r="BP24" s="31">
        <v>-658</v>
      </c>
      <c r="BQ24" s="32">
        <v>-54</v>
      </c>
      <c r="BR24" s="43"/>
      <c r="BS24" s="43"/>
      <c r="BT24" s="31">
        <v>2</v>
      </c>
      <c r="BU24" s="32">
        <v>2</v>
      </c>
      <c r="BV24" s="31">
        <v>0</v>
      </c>
      <c r="BW24" s="33">
        <v>2</v>
      </c>
      <c r="BX24" s="31"/>
      <c r="BY24" s="34" t="s">
        <v>82</v>
      </c>
    </row>
    <row r="25" spans="2:77" ht="14.4" x14ac:dyDescent="0.3">
      <c r="B25" s="18"/>
      <c r="C25" s="19" t="s">
        <v>60</v>
      </c>
      <c r="D25" s="20"/>
      <c r="E25" s="20"/>
      <c r="F25" s="40"/>
      <c r="G25" s="20"/>
      <c r="H25" s="20"/>
      <c r="I25" s="40"/>
      <c r="J25" s="20"/>
      <c r="K25" s="21"/>
      <c r="L25" s="20"/>
      <c r="M25" s="20"/>
      <c r="N25" s="40"/>
      <c r="O25" s="20"/>
      <c r="P25" s="20"/>
      <c r="Q25" s="40"/>
      <c r="R25" s="20"/>
      <c r="S25" s="21"/>
      <c r="T25" s="35"/>
      <c r="U25" s="21"/>
      <c r="V25" s="20"/>
      <c r="W25" s="21"/>
      <c r="X25" s="20"/>
      <c r="Y25" s="20"/>
      <c r="Z25" s="20"/>
      <c r="AA25" s="20"/>
      <c r="AB25" s="20"/>
      <c r="AC25" s="20"/>
      <c r="AD25" s="40"/>
      <c r="AE25" s="21"/>
      <c r="AF25" s="40"/>
      <c r="AG25" s="40"/>
      <c r="AH25" s="20"/>
      <c r="AI25" s="21"/>
      <c r="AJ25" s="20"/>
      <c r="AK25" s="20"/>
      <c r="AL25" s="20"/>
      <c r="AM25" s="22"/>
      <c r="AO25" s="18"/>
      <c r="AP25" s="22">
        <f>SUM($AP$23:$AP$24)</f>
        <v>5980</v>
      </c>
      <c r="AQ25" s="22">
        <f>SUM($AQ$23:$AQ$24)</f>
        <v>2059</v>
      </c>
      <c r="AR25" s="22">
        <f>SUM($AR$23:$AR$24)</f>
        <v>863</v>
      </c>
      <c r="AS25" s="22">
        <f>SUM($AS$23:$AS$24)</f>
        <v>977</v>
      </c>
      <c r="AT25" s="22">
        <f>SUM($AT$23:$AT$24)</f>
        <v>2067</v>
      </c>
      <c r="AU25" s="43"/>
      <c r="AV25" s="22">
        <f>SUM($AV$23:$AV$24)</f>
        <v>5738</v>
      </c>
      <c r="AW25" s="23">
        <f>SUM($AW$23:$AW$24)</f>
        <v>17684</v>
      </c>
      <c r="AX25" s="22">
        <f>SUM($AX$23:$AX$24)</f>
        <v>6362</v>
      </c>
      <c r="AY25" s="22">
        <f>SUM($AY$23:$AY$24)</f>
        <v>5014</v>
      </c>
      <c r="AZ25" s="43"/>
      <c r="BA25" s="22">
        <f>SUM($BA$23:$BA$24)</f>
        <v>1005</v>
      </c>
      <c r="BB25" s="22">
        <f>SUM($BB$23:$BB$24)</f>
        <v>1587</v>
      </c>
      <c r="BC25" s="43"/>
      <c r="BD25" s="22">
        <f>SUM($BD$23:$BD$24)</f>
        <v>877</v>
      </c>
      <c r="BE25" s="23">
        <f>SUM($BE$23:$BE$24)</f>
        <v>14845</v>
      </c>
      <c r="BF25" s="36">
        <f>SUM($BF$23:$BF$24)</f>
        <v>8006</v>
      </c>
      <c r="BG25" s="23">
        <f>SUM($BG$23:$BG$24)</f>
        <v>8006</v>
      </c>
      <c r="BH25" s="22">
        <f>SUM($BH$23:$BH$24)</f>
        <v>2699</v>
      </c>
      <c r="BI25" s="23">
        <f>SUM($BI$23:$BI$24)</f>
        <v>2699</v>
      </c>
      <c r="BJ25" s="22">
        <f>SUM($BJ$23:$BJ$24)</f>
        <v>1357</v>
      </c>
      <c r="BK25" s="22">
        <f>SUM($BK$23:$BK$24)</f>
        <v>5217</v>
      </c>
      <c r="BL25" s="22">
        <f>SUM($BL$23:$BL$24)</f>
        <v>1564</v>
      </c>
      <c r="BM25" s="22">
        <f>SUM($BM$23:$BM$24)</f>
        <v>1074</v>
      </c>
      <c r="BN25" s="22">
        <f>SUM($BN$23:$BN$24)</f>
        <v>4568</v>
      </c>
      <c r="BO25" s="22">
        <f>SUM($BO$23:$BO$24)</f>
        <v>5996</v>
      </c>
      <c r="BP25" s="42">
        <f>SUM($BP$23:$BP$24)</f>
        <v>0</v>
      </c>
      <c r="BQ25" s="23">
        <f>SUM($BQ$23:$BQ$24)</f>
        <v>19776</v>
      </c>
      <c r="BR25" s="43"/>
      <c r="BS25" s="43"/>
      <c r="BT25" s="22">
        <f>SUM($BT$23:$BT$24)</f>
        <v>1000</v>
      </c>
      <c r="BU25" s="23">
        <f>SUM($BU$23:$BU$24)</f>
        <v>1000</v>
      </c>
      <c r="BV25" s="22">
        <f>SUM($BV$23:$BV$24)</f>
        <v>0</v>
      </c>
      <c r="BW25" s="24">
        <f>SUM($BW$23:$BW$24)</f>
        <v>32</v>
      </c>
      <c r="BX25" s="22">
        <v>64042</v>
      </c>
      <c r="BY25" s="25" t="s">
        <v>83</v>
      </c>
    </row>
    <row r="26" spans="2:77" ht="14.4" x14ac:dyDescent="0.3">
      <c r="B26" s="26" t="s">
        <v>84</v>
      </c>
      <c r="C26" s="27" t="s">
        <v>59</v>
      </c>
      <c r="D26" s="28">
        <v>104</v>
      </c>
      <c r="E26" s="28">
        <v>63</v>
      </c>
      <c r="F26" s="41" t="s">
        <v>66</v>
      </c>
      <c r="G26" s="28">
        <v>244</v>
      </c>
      <c r="H26" s="28">
        <v>119</v>
      </c>
      <c r="I26" s="41"/>
      <c r="J26" s="28">
        <v>243</v>
      </c>
      <c r="K26" s="29">
        <v>773</v>
      </c>
      <c r="L26" s="28">
        <v>19</v>
      </c>
      <c r="M26" s="28">
        <v>9</v>
      </c>
      <c r="N26" s="41"/>
      <c r="O26" s="28">
        <v>15</v>
      </c>
      <c r="P26" s="28">
        <v>10</v>
      </c>
      <c r="Q26" s="41"/>
      <c r="R26" s="28">
        <v>25</v>
      </c>
      <c r="S26" s="29">
        <v>78</v>
      </c>
      <c r="T26" s="38"/>
      <c r="U26" s="29">
        <v>0</v>
      </c>
      <c r="V26" s="28">
        <v>7</v>
      </c>
      <c r="W26" s="29">
        <v>7</v>
      </c>
      <c r="X26" s="28">
        <v>12</v>
      </c>
      <c r="Y26" s="28">
        <v>3</v>
      </c>
      <c r="Z26" s="28">
        <v>0</v>
      </c>
      <c r="AA26" s="28">
        <v>0</v>
      </c>
      <c r="AB26" s="28">
        <v>6</v>
      </c>
      <c r="AC26" s="28">
        <v>9</v>
      </c>
      <c r="AD26" s="41"/>
      <c r="AE26" s="29">
        <v>30</v>
      </c>
      <c r="AF26" s="41"/>
      <c r="AG26" s="41"/>
      <c r="AH26" s="28">
        <v>6</v>
      </c>
      <c r="AI26" s="29">
        <v>6</v>
      </c>
      <c r="AJ26" s="28">
        <v>0</v>
      </c>
      <c r="AK26" s="28">
        <v>894</v>
      </c>
      <c r="AL26" s="30">
        <v>0.16855300000000001</v>
      </c>
      <c r="AM26" s="31">
        <v>863</v>
      </c>
      <c r="AO26" s="26" t="s">
        <v>84</v>
      </c>
      <c r="AP26" s="31">
        <v>99</v>
      </c>
      <c r="AQ26" s="31">
        <v>59</v>
      </c>
      <c r="AR26" s="31">
        <v>-863</v>
      </c>
      <c r="AS26" s="31">
        <v>236</v>
      </c>
      <c r="AT26" s="31">
        <v>118</v>
      </c>
      <c r="AU26" s="43"/>
      <c r="AV26" s="31">
        <v>235</v>
      </c>
      <c r="AW26" s="32">
        <v>-116</v>
      </c>
      <c r="AX26" s="31">
        <v>18</v>
      </c>
      <c r="AY26" s="31">
        <v>9</v>
      </c>
      <c r="AZ26" s="43"/>
      <c r="BA26" s="31">
        <v>14</v>
      </c>
      <c r="BB26" s="31">
        <v>9</v>
      </c>
      <c r="BC26" s="43"/>
      <c r="BD26" s="31">
        <v>24</v>
      </c>
      <c r="BE26" s="32">
        <v>74</v>
      </c>
      <c r="BF26" s="39"/>
      <c r="BG26" s="32">
        <v>0</v>
      </c>
      <c r="BH26" s="31">
        <v>6</v>
      </c>
      <c r="BI26" s="32">
        <v>6</v>
      </c>
      <c r="BJ26" s="31">
        <v>12</v>
      </c>
      <c r="BK26" s="31">
        <v>3</v>
      </c>
      <c r="BL26" s="31">
        <v>0</v>
      </c>
      <c r="BM26" s="31">
        <v>0</v>
      </c>
      <c r="BN26" s="31">
        <v>5</v>
      </c>
      <c r="BO26" s="31">
        <v>9</v>
      </c>
      <c r="BP26" s="43"/>
      <c r="BQ26" s="32">
        <v>29</v>
      </c>
      <c r="BR26" s="43"/>
      <c r="BS26" s="43"/>
      <c r="BT26" s="31">
        <v>4</v>
      </c>
      <c r="BU26" s="32">
        <v>4</v>
      </c>
      <c r="BV26" s="31">
        <v>0</v>
      </c>
      <c r="BW26" s="33">
        <v>3</v>
      </c>
      <c r="BX26" s="31"/>
      <c r="BY26" s="34" t="s">
        <v>85</v>
      </c>
    </row>
    <row r="27" spans="2:77" ht="14.4" x14ac:dyDescent="0.3">
      <c r="B27" s="18"/>
      <c r="C27" s="19" t="s">
        <v>60</v>
      </c>
      <c r="D27" s="20"/>
      <c r="E27" s="20"/>
      <c r="F27" s="40"/>
      <c r="G27" s="20"/>
      <c r="H27" s="20"/>
      <c r="I27" s="40"/>
      <c r="J27" s="20"/>
      <c r="K27" s="21"/>
      <c r="L27" s="20"/>
      <c r="M27" s="20"/>
      <c r="N27" s="40"/>
      <c r="O27" s="20"/>
      <c r="P27" s="20"/>
      <c r="Q27" s="40"/>
      <c r="R27" s="40"/>
      <c r="S27" s="21"/>
      <c r="T27" s="35"/>
      <c r="U27" s="21"/>
      <c r="V27" s="20"/>
      <c r="W27" s="21"/>
      <c r="X27" s="20"/>
      <c r="Y27" s="20"/>
      <c r="Z27" s="20"/>
      <c r="AA27" s="20"/>
      <c r="AB27" s="20"/>
      <c r="AC27" s="20"/>
      <c r="AD27" s="40"/>
      <c r="AE27" s="21"/>
      <c r="AF27" s="40"/>
      <c r="AG27" s="40"/>
      <c r="AH27" s="20"/>
      <c r="AI27" s="21"/>
      <c r="AJ27" s="20"/>
      <c r="AK27" s="20"/>
      <c r="AL27" s="20"/>
      <c r="AM27" s="22"/>
      <c r="AO27" s="18"/>
      <c r="AP27" s="22">
        <f>SUM($AP$25:$AP$26)</f>
        <v>6079</v>
      </c>
      <c r="AQ27" s="22">
        <f>SUM($AQ$25:$AQ$26)</f>
        <v>2118</v>
      </c>
      <c r="AR27" s="42">
        <f>SUM($AR$25:$AR$26)</f>
        <v>0</v>
      </c>
      <c r="AS27" s="22">
        <f>SUM($AS$25:$AS$26)</f>
        <v>1213</v>
      </c>
      <c r="AT27" s="22">
        <f>SUM($AT$25:$AT$26)</f>
        <v>2185</v>
      </c>
      <c r="AU27" s="43"/>
      <c r="AV27" s="22">
        <f>SUM($AV$25:$AV$26)</f>
        <v>5973</v>
      </c>
      <c r="AW27" s="23">
        <f>SUM($AW$25:$AW$26)</f>
        <v>17568</v>
      </c>
      <c r="AX27" s="22">
        <f>SUM($AX$25:$AX$26)</f>
        <v>6380</v>
      </c>
      <c r="AY27" s="22">
        <f>SUM($AY$25:$AY$26)</f>
        <v>5023</v>
      </c>
      <c r="AZ27" s="43"/>
      <c r="BA27" s="22">
        <f>SUM($BA$25:$BA$26)</f>
        <v>1019</v>
      </c>
      <c r="BB27" s="22">
        <f>SUM($BB$25:$BB$26)</f>
        <v>1596</v>
      </c>
      <c r="BC27" s="43"/>
      <c r="BD27" s="22">
        <f>SUM($BD$25:$BD$26)</f>
        <v>901</v>
      </c>
      <c r="BE27" s="23">
        <f>SUM($BE$25:$BE$26)</f>
        <v>14919</v>
      </c>
      <c r="BF27" s="36">
        <f>SUM($BF$25:$BF$26)</f>
        <v>8006</v>
      </c>
      <c r="BG27" s="23">
        <f>SUM($BG$25:$BG$26)</f>
        <v>8006</v>
      </c>
      <c r="BH27" s="22">
        <f>SUM($BH$25:$BH$26)</f>
        <v>2705</v>
      </c>
      <c r="BI27" s="23">
        <f>SUM($BI$25:$BI$26)</f>
        <v>2705</v>
      </c>
      <c r="BJ27" s="22">
        <f>SUM($BJ$25:$BJ$26)</f>
        <v>1369</v>
      </c>
      <c r="BK27" s="22">
        <f>SUM($BK$25:$BK$26)</f>
        <v>5220</v>
      </c>
      <c r="BL27" s="22">
        <f>SUM($BL$25:$BL$26)</f>
        <v>1564</v>
      </c>
      <c r="BM27" s="22">
        <f>SUM($BM$25:$BM$26)</f>
        <v>1074</v>
      </c>
      <c r="BN27" s="22">
        <f>SUM($BN$25:$BN$26)</f>
        <v>4573</v>
      </c>
      <c r="BO27" s="22">
        <f>SUM($BO$25:$BO$26)</f>
        <v>6005</v>
      </c>
      <c r="BP27" s="43"/>
      <c r="BQ27" s="23">
        <f>SUM($BQ$25:$BQ$26)</f>
        <v>19805</v>
      </c>
      <c r="BR27" s="43"/>
      <c r="BS27" s="43"/>
      <c r="BT27" s="22">
        <f>SUM($BT$25:$BT$26)</f>
        <v>1004</v>
      </c>
      <c r="BU27" s="23">
        <f>SUM($BU$25:$BU$26)</f>
        <v>1004</v>
      </c>
      <c r="BV27" s="22">
        <f>SUM($BV$25:$BV$26)</f>
        <v>0</v>
      </c>
      <c r="BW27" s="24">
        <f>SUM($BW$25:$BW$26)</f>
        <v>35</v>
      </c>
      <c r="BX27" s="22">
        <v>64042</v>
      </c>
      <c r="BY27" s="25" t="s">
        <v>86</v>
      </c>
    </row>
    <row r="28" spans="2:77" ht="14.4" x14ac:dyDescent="0.3">
      <c r="B28" s="26" t="s">
        <v>87</v>
      </c>
      <c r="C28" s="27" t="s">
        <v>59</v>
      </c>
      <c r="D28" s="28">
        <v>27</v>
      </c>
      <c r="E28" s="28">
        <v>6</v>
      </c>
      <c r="F28" s="41"/>
      <c r="G28" s="28">
        <v>15</v>
      </c>
      <c r="H28" s="28">
        <v>6</v>
      </c>
      <c r="I28" s="41"/>
      <c r="J28" s="28">
        <v>18</v>
      </c>
      <c r="K28" s="29">
        <v>72</v>
      </c>
      <c r="L28" s="28">
        <v>263</v>
      </c>
      <c r="M28" s="28">
        <v>489</v>
      </c>
      <c r="N28" s="41"/>
      <c r="O28" s="28">
        <v>74</v>
      </c>
      <c r="P28" s="28">
        <v>73</v>
      </c>
      <c r="Q28" s="41"/>
      <c r="R28" s="41" t="s">
        <v>66</v>
      </c>
      <c r="S28" s="29">
        <v>899</v>
      </c>
      <c r="T28" s="38"/>
      <c r="U28" s="29">
        <v>0</v>
      </c>
      <c r="V28" s="28">
        <v>34</v>
      </c>
      <c r="W28" s="29">
        <v>34</v>
      </c>
      <c r="X28" s="28">
        <v>10</v>
      </c>
      <c r="Y28" s="28">
        <v>1</v>
      </c>
      <c r="Z28" s="28">
        <v>1</v>
      </c>
      <c r="AA28" s="28">
        <v>0</v>
      </c>
      <c r="AB28" s="28">
        <v>4</v>
      </c>
      <c r="AC28" s="28">
        <v>6</v>
      </c>
      <c r="AD28" s="41"/>
      <c r="AE28" s="29">
        <v>22</v>
      </c>
      <c r="AF28" s="41"/>
      <c r="AG28" s="41"/>
      <c r="AH28" s="28">
        <v>4</v>
      </c>
      <c r="AI28" s="29">
        <v>4</v>
      </c>
      <c r="AJ28" s="28">
        <v>0</v>
      </c>
      <c r="AK28" s="28">
        <v>1031</v>
      </c>
      <c r="AL28" s="30">
        <v>0.16855300000000001</v>
      </c>
      <c r="AM28" s="31">
        <v>901</v>
      </c>
      <c r="AO28" s="26" t="s">
        <v>87</v>
      </c>
      <c r="AP28" s="31">
        <v>25</v>
      </c>
      <c r="AQ28" s="31">
        <v>6</v>
      </c>
      <c r="AR28" s="43"/>
      <c r="AS28" s="31">
        <v>14</v>
      </c>
      <c r="AT28" s="31">
        <v>6</v>
      </c>
      <c r="AU28" s="43"/>
      <c r="AV28" s="31">
        <v>17</v>
      </c>
      <c r="AW28" s="32">
        <v>68</v>
      </c>
      <c r="AX28" s="31">
        <v>233</v>
      </c>
      <c r="AY28" s="31">
        <v>416</v>
      </c>
      <c r="AZ28" s="43"/>
      <c r="BA28" s="31">
        <v>62</v>
      </c>
      <c r="BB28" s="31">
        <v>69</v>
      </c>
      <c r="BC28" s="43"/>
      <c r="BD28" s="31">
        <v>-901</v>
      </c>
      <c r="BE28" s="32">
        <v>-121</v>
      </c>
      <c r="BF28" s="39"/>
      <c r="BG28" s="32">
        <v>0</v>
      </c>
      <c r="BH28" s="31">
        <v>29</v>
      </c>
      <c r="BI28" s="32">
        <v>29</v>
      </c>
      <c r="BJ28" s="31">
        <v>7</v>
      </c>
      <c r="BK28" s="31">
        <v>1</v>
      </c>
      <c r="BL28" s="31">
        <v>1</v>
      </c>
      <c r="BM28" s="31">
        <v>0</v>
      </c>
      <c r="BN28" s="31">
        <v>4</v>
      </c>
      <c r="BO28" s="31">
        <v>6</v>
      </c>
      <c r="BP28" s="43"/>
      <c r="BQ28" s="32">
        <v>19</v>
      </c>
      <c r="BR28" s="43"/>
      <c r="BS28" s="43"/>
      <c r="BT28" s="31">
        <v>3</v>
      </c>
      <c r="BU28" s="32">
        <v>3</v>
      </c>
      <c r="BV28" s="31">
        <v>0</v>
      </c>
      <c r="BW28" s="33">
        <v>2</v>
      </c>
      <c r="BX28" s="31"/>
      <c r="BY28" s="34" t="s">
        <v>88</v>
      </c>
    </row>
    <row r="29" spans="2:77" ht="14.4" x14ac:dyDescent="0.3">
      <c r="B29" s="18"/>
      <c r="C29" s="19" t="s">
        <v>60</v>
      </c>
      <c r="D29" s="20"/>
      <c r="E29" s="20"/>
      <c r="F29" s="40"/>
      <c r="G29" s="20"/>
      <c r="H29" s="20"/>
      <c r="I29" s="40"/>
      <c r="J29" s="20"/>
      <c r="K29" s="21"/>
      <c r="L29" s="20"/>
      <c r="M29" s="20"/>
      <c r="N29" s="40"/>
      <c r="O29" s="20"/>
      <c r="P29" s="20"/>
      <c r="Q29" s="40"/>
      <c r="R29" s="40"/>
      <c r="S29" s="21"/>
      <c r="T29" s="35"/>
      <c r="U29" s="21"/>
      <c r="V29" s="20"/>
      <c r="W29" s="21"/>
      <c r="X29" s="20"/>
      <c r="Y29" s="20"/>
      <c r="Z29" s="20"/>
      <c r="AA29" s="20"/>
      <c r="AB29" s="20"/>
      <c r="AC29" s="20"/>
      <c r="AD29" s="40"/>
      <c r="AE29" s="21"/>
      <c r="AF29" s="40"/>
      <c r="AG29" s="40"/>
      <c r="AH29" s="40"/>
      <c r="AI29" s="21"/>
      <c r="AJ29" s="20"/>
      <c r="AK29" s="20"/>
      <c r="AL29" s="20"/>
      <c r="AM29" s="22"/>
      <c r="AO29" s="18"/>
      <c r="AP29" s="22">
        <f>SUM($AP$27:$AP$28)</f>
        <v>6104</v>
      </c>
      <c r="AQ29" s="22">
        <f>SUM($AQ$27:$AQ$28)</f>
        <v>2124</v>
      </c>
      <c r="AR29" s="43"/>
      <c r="AS29" s="22">
        <f>SUM($AS$27:$AS$28)</f>
        <v>1227</v>
      </c>
      <c r="AT29" s="22">
        <f>SUM($AT$27:$AT$28)</f>
        <v>2191</v>
      </c>
      <c r="AU29" s="43"/>
      <c r="AV29" s="22">
        <f>SUM($AV$27:$AV$28)</f>
        <v>5990</v>
      </c>
      <c r="AW29" s="23">
        <f>SUM($AW$27:$AW$28)</f>
        <v>17636</v>
      </c>
      <c r="AX29" s="22">
        <f>SUM($AX$27:$AX$28)</f>
        <v>6613</v>
      </c>
      <c r="AY29" s="22">
        <f>SUM($AY$27:$AY$28)</f>
        <v>5439</v>
      </c>
      <c r="AZ29" s="43"/>
      <c r="BA29" s="22">
        <f>SUM($BA$27:$BA$28)</f>
        <v>1081</v>
      </c>
      <c r="BB29" s="22">
        <f>SUM($BB$27:$BB$28)</f>
        <v>1665</v>
      </c>
      <c r="BC29" s="43"/>
      <c r="BD29" s="42">
        <f>SUM($BD$27:$BD$28)</f>
        <v>0</v>
      </c>
      <c r="BE29" s="23">
        <f>SUM($BE$27:$BE$28)</f>
        <v>14798</v>
      </c>
      <c r="BF29" s="36">
        <f>SUM($BF$27:$BF$28)</f>
        <v>8006</v>
      </c>
      <c r="BG29" s="23">
        <f>SUM($BG$27:$BG$28)</f>
        <v>8006</v>
      </c>
      <c r="BH29" s="22">
        <f>SUM($BH$27:$BH$28)</f>
        <v>2734</v>
      </c>
      <c r="BI29" s="23">
        <f>SUM($BI$27:$BI$28)</f>
        <v>2734</v>
      </c>
      <c r="BJ29" s="22">
        <f>SUM($BJ$27:$BJ$28)</f>
        <v>1376</v>
      </c>
      <c r="BK29" s="22">
        <f>SUM($BK$27:$BK$28)</f>
        <v>5221</v>
      </c>
      <c r="BL29" s="22">
        <f>SUM($BL$27:$BL$28)</f>
        <v>1565</v>
      </c>
      <c r="BM29" s="22">
        <f>SUM($BM$27:$BM$28)</f>
        <v>1074</v>
      </c>
      <c r="BN29" s="22">
        <f>SUM($BN$27:$BN$28)</f>
        <v>4577</v>
      </c>
      <c r="BO29" s="22">
        <f>SUM($BO$27:$BO$28)</f>
        <v>6011</v>
      </c>
      <c r="BP29" s="43"/>
      <c r="BQ29" s="23">
        <f>SUM($BQ$27:$BQ$28)</f>
        <v>19824</v>
      </c>
      <c r="BR29" s="43"/>
      <c r="BS29" s="43"/>
      <c r="BT29" s="22">
        <f>SUM($BT$27:$BT$28)</f>
        <v>1007</v>
      </c>
      <c r="BU29" s="23">
        <f>SUM($BU$27:$BU$28)</f>
        <v>1007</v>
      </c>
      <c r="BV29" s="22">
        <f>SUM($BV$27:$BV$28)</f>
        <v>0</v>
      </c>
      <c r="BW29" s="24">
        <f>SUM($BW$27:$BW$28)</f>
        <v>37</v>
      </c>
      <c r="BX29" s="22">
        <v>64042</v>
      </c>
      <c r="BY29" s="25" t="s">
        <v>89</v>
      </c>
    </row>
    <row r="30" spans="2:77" ht="14.4" x14ac:dyDescent="0.3">
      <c r="B30" s="26" t="s">
        <v>90</v>
      </c>
      <c r="C30" s="27" t="s">
        <v>59</v>
      </c>
      <c r="D30" s="28">
        <v>61</v>
      </c>
      <c r="E30" s="28">
        <v>45</v>
      </c>
      <c r="F30" s="41"/>
      <c r="G30" s="28">
        <v>15</v>
      </c>
      <c r="H30" s="28">
        <v>14</v>
      </c>
      <c r="I30" s="41"/>
      <c r="J30" s="28">
        <v>35</v>
      </c>
      <c r="K30" s="29">
        <v>170</v>
      </c>
      <c r="L30" s="28">
        <v>302</v>
      </c>
      <c r="M30" s="28">
        <v>223</v>
      </c>
      <c r="N30" s="41"/>
      <c r="O30" s="28">
        <v>71</v>
      </c>
      <c r="P30" s="28">
        <v>123</v>
      </c>
      <c r="Q30" s="41"/>
      <c r="R30" s="41"/>
      <c r="S30" s="29">
        <v>719</v>
      </c>
      <c r="T30" s="38"/>
      <c r="U30" s="29">
        <v>0</v>
      </c>
      <c r="V30" s="28">
        <v>500</v>
      </c>
      <c r="W30" s="29">
        <v>500</v>
      </c>
      <c r="X30" s="28">
        <v>7</v>
      </c>
      <c r="Y30" s="28">
        <v>17</v>
      </c>
      <c r="Z30" s="28">
        <v>16</v>
      </c>
      <c r="AA30" s="28">
        <v>19</v>
      </c>
      <c r="AB30" s="28">
        <v>21</v>
      </c>
      <c r="AC30" s="28">
        <v>21</v>
      </c>
      <c r="AD30" s="41"/>
      <c r="AE30" s="29">
        <v>101</v>
      </c>
      <c r="AF30" s="41"/>
      <c r="AG30" s="41"/>
      <c r="AH30" s="41" t="s">
        <v>66</v>
      </c>
      <c r="AI30" s="29">
        <v>0</v>
      </c>
      <c r="AJ30" s="28">
        <v>2</v>
      </c>
      <c r="AK30" s="28">
        <v>1492</v>
      </c>
      <c r="AL30" s="30">
        <v>0.16855300000000001</v>
      </c>
      <c r="AM30" s="31">
        <v>1007</v>
      </c>
      <c r="AO30" s="26" t="s">
        <v>90</v>
      </c>
      <c r="AP30" s="31">
        <v>34</v>
      </c>
      <c r="AQ30" s="31">
        <v>31</v>
      </c>
      <c r="AR30" s="43"/>
      <c r="AS30" s="31">
        <v>11</v>
      </c>
      <c r="AT30" s="31">
        <v>10</v>
      </c>
      <c r="AU30" s="43"/>
      <c r="AV30" s="31">
        <v>20</v>
      </c>
      <c r="AW30" s="32">
        <v>106</v>
      </c>
      <c r="AX30" s="31">
        <v>169</v>
      </c>
      <c r="AY30" s="31">
        <v>129</v>
      </c>
      <c r="AZ30" s="43"/>
      <c r="BA30" s="31">
        <v>53</v>
      </c>
      <c r="BB30" s="31">
        <v>88</v>
      </c>
      <c r="BC30" s="43"/>
      <c r="BD30" s="43"/>
      <c r="BE30" s="32">
        <v>439</v>
      </c>
      <c r="BF30" s="39"/>
      <c r="BG30" s="32">
        <v>0</v>
      </c>
      <c r="BH30" s="31">
        <v>377</v>
      </c>
      <c r="BI30" s="32">
        <v>377</v>
      </c>
      <c r="BJ30" s="31">
        <v>5</v>
      </c>
      <c r="BK30" s="31">
        <v>13</v>
      </c>
      <c r="BL30" s="31">
        <v>13</v>
      </c>
      <c r="BM30" s="31">
        <v>16</v>
      </c>
      <c r="BN30" s="31">
        <v>14</v>
      </c>
      <c r="BO30" s="31">
        <v>16</v>
      </c>
      <c r="BP30" s="43"/>
      <c r="BQ30" s="32">
        <v>77</v>
      </c>
      <c r="BR30" s="43"/>
      <c r="BS30" s="43"/>
      <c r="BT30" s="31">
        <v>-1007</v>
      </c>
      <c r="BU30" s="32">
        <v>-1007</v>
      </c>
      <c r="BV30" s="31">
        <v>2</v>
      </c>
      <c r="BW30" s="33">
        <v>6</v>
      </c>
      <c r="BX30" s="31"/>
      <c r="BY30" s="34" t="s">
        <v>91</v>
      </c>
    </row>
    <row r="31" spans="2:77" ht="14.4" x14ac:dyDescent="0.3">
      <c r="B31" s="18"/>
      <c r="C31" s="19" t="s">
        <v>60</v>
      </c>
      <c r="D31" s="20"/>
      <c r="E31" s="20"/>
      <c r="F31" s="40"/>
      <c r="G31" s="20"/>
      <c r="H31" s="20"/>
      <c r="I31" s="40"/>
      <c r="J31" s="20"/>
      <c r="K31" s="21"/>
      <c r="L31" s="20"/>
      <c r="M31" s="20"/>
      <c r="N31" s="40"/>
      <c r="O31" s="20"/>
      <c r="P31" s="20"/>
      <c r="Q31" s="40"/>
      <c r="R31" s="40"/>
      <c r="S31" s="21"/>
      <c r="T31" s="35"/>
      <c r="U31" s="21"/>
      <c r="V31" s="20"/>
      <c r="W31" s="21"/>
      <c r="X31" s="20"/>
      <c r="Y31" s="20"/>
      <c r="Z31" s="20"/>
      <c r="AA31" s="40"/>
      <c r="AB31" s="20"/>
      <c r="AC31" s="20"/>
      <c r="AD31" s="40"/>
      <c r="AE31" s="21"/>
      <c r="AF31" s="40"/>
      <c r="AG31" s="40"/>
      <c r="AH31" s="40"/>
      <c r="AI31" s="21"/>
      <c r="AJ31" s="20"/>
      <c r="AK31" s="20"/>
      <c r="AL31" s="20"/>
      <c r="AM31" s="22"/>
      <c r="AO31" s="18"/>
      <c r="AP31" s="22">
        <f>SUM($AP$29:$AP$30)</f>
        <v>6138</v>
      </c>
      <c r="AQ31" s="22">
        <f>SUM($AQ$29:$AQ$30)</f>
        <v>2155</v>
      </c>
      <c r="AR31" s="43"/>
      <c r="AS31" s="22">
        <f>SUM($AS$29:$AS$30)</f>
        <v>1238</v>
      </c>
      <c r="AT31" s="22">
        <f>SUM($AT$29:$AT$30)</f>
        <v>2201</v>
      </c>
      <c r="AU31" s="43"/>
      <c r="AV31" s="22">
        <f>SUM($AV$29:$AV$30)</f>
        <v>6010</v>
      </c>
      <c r="AW31" s="23">
        <f>SUM($AW$29:$AW$30)</f>
        <v>17742</v>
      </c>
      <c r="AX31" s="22">
        <f>SUM($AX$29:$AX$30)</f>
        <v>6782</v>
      </c>
      <c r="AY31" s="22">
        <f>SUM($AY$29:$AY$30)</f>
        <v>5568</v>
      </c>
      <c r="AZ31" s="43"/>
      <c r="BA31" s="22">
        <f>SUM($BA$29:$BA$30)</f>
        <v>1134</v>
      </c>
      <c r="BB31" s="22">
        <f>SUM($BB$29:$BB$30)</f>
        <v>1753</v>
      </c>
      <c r="BC31" s="43"/>
      <c r="BD31" s="43"/>
      <c r="BE31" s="23">
        <f>SUM($BE$29:$BE$30)</f>
        <v>15237</v>
      </c>
      <c r="BF31" s="36">
        <f>SUM($BF$29:$BF$30)</f>
        <v>8006</v>
      </c>
      <c r="BG31" s="23">
        <f>SUM($BG$29:$BG$30)</f>
        <v>8006</v>
      </c>
      <c r="BH31" s="22">
        <f>SUM($BH$29:$BH$30)</f>
        <v>3111</v>
      </c>
      <c r="BI31" s="23">
        <f>SUM($BI$29:$BI$30)</f>
        <v>3111</v>
      </c>
      <c r="BJ31" s="22">
        <f>SUM($BJ$29:$BJ$30)</f>
        <v>1381</v>
      </c>
      <c r="BK31" s="22">
        <f>SUM($BK$29:$BK$30)</f>
        <v>5234</v>
      </c>
      <c r="BL31" s="22">
        <f>SUM($BL$29:$BL$30)</f>
        <v>1578</v>
      </c>
      <c r="BM31" s="22">
        <f>SUM($BM$29:$BM$30)</f>
        <v>1090</v>
      </c>
      <c r="BN31" s="22">
        <f>SUM($BN$29:$BN$30)</f>
        <v>4591</v>
      </c>
      <c r="BO31" s="22">
        <f>SUM($BO$29:$BO$30)</f>
        <v>6027</v>
      </c>
      <c r="BP31" s="43"/>
      <c r="BQ31" s="23">
        <f>SUM($BQ$29:$BQ$30)</f>
        <v>19901</v>
      </c>
      <c r="BR31" s="43"/>
      <c r="BS31" s="43"/>
      <c r="BT31" s="42">
        <f>SUM($BT$29:$BT$30)</f>
        <v>0</v>
      </c>
      <c r="BU31" s="23">
        <f>SUM($BU$29:$BU$30)</f>
        <v>0</v>
      </c>
      <c r="BV31" s="22">
        <f>SUM($BV$29:$BV$30)</f>
        <v>2</v>
      </c>
      <c r="BW31" s="24">
        <f>SUM($BW$29:$BW$30)</f>
        <v>43</v>
      </c>
      <c r="BX31" s="22">
        <v>64042</v>
      </c>
      <c r="BY31" s="25" t="s">
        <v>92</v>
      </c>
    </row>
    <row r="32" spans="2:77" ht="14.4" x14ac:dyDescent="0.3">
      <c r="B32" s="26" t="s">
        <v>93</v>
      </c>
      <c r="C32" s="27" t="s">
        <v>59</v>
      </c>
      <c r="D32" s="28">
        <v>10</v>
      </c>
      <c r="E32" s="28">
        <v>5</v>
      </c>
      <c r="F32" s="41"/>
      <c r="G32" s="28">
        <v>4</v>
      </c>
      <c r="H32" s="28">
        <v>6</v>
      </c>
      <c r="I32" s="41"/>
      <c r="J32" s="28">
        <v>26</v>
      </c>
      <c r="K32" s="29">
        <v>51</v>
      </c>
      <c r="L32" s="28">
        <v>7</v>
      </c>
      <c r="M32" s="28">
        <v>5</v>
      </c>
      <c r="N32" s="41"/>
      <c r="O32" s="28">
        <v>5</v>
      </c>
      <c r="P32" s="28">
        <v>6</v>
      </c>
      <c r="Q32" s="41"/>
      <c r="R32" s="41"/>
      <c r="S32" s="29">
        <v>23</v>
      </c>
      <c r="T32" s="38"/>
      <c r="U32" s="29">
        <v>0</v>
      </c>
      <c r="V32" s="28">
        <v>31</v>
      </c>
      <c r="W32" s="29">
        <v>31</v>
      </c>
      <c r="X32" s="28">
        <v>112</v>
      </c>
      <c r="Y32" s="28">
        <v>176</v>
      </c>
      <c r="Z32" s="28">
        <v>89</v>
      </c>
      <c r="AA32" s="41" t="s">
        <v>66</v>
      </c>
      <c r="AB32" s="28">
        <v>292</v>
      </c>
      <c r="AC32" s="28">
        <v>353</v>
      </c>
      <c r="AD32" s="41"/>
      <c r="AE32" s="29">
        <v>1022</v>
      </c>
      <c r="AF32" s="41"/>
      <c r="AG32" s="41"/>
      <c r="AH32" s="41"/>
      <c r="AI32" s="29">
        <v>0</v>
      </c>
      <c r="AJ32" s="28">
        <v>0</v>
      </c>
      <c r="AK32" s="28">
        <v>1127</v>
      </c>
      <c r="AL32" s="30">
        <v>0.16855300000000001</v>
      </c>
      <c r="AM32" s="31">
        <v>1090</v>
      </c>
      <c r="AO32" s="26" t="s">
        <v>93</v>
      </c>
      <c r="AP32" s="31">
        <v>8</v>
      </c>
      <c r="AQ32" s="31">
        <v>5</v>
      </c>
      <c r="AR32" s="43"/>
      <c r="AS32" s="31">
        <v>2</v>
      </c>
      <c r="AT32" s="31">
        <v>6</v>
      </c>
      <c r="AU32" s="43"/>
      <c r="AV32" s="31">
        <v>23</v>
      </c>
      <c r="AW32" s="32">
        <v>44</v>
      </c>
      <c r="AX32" s="31">
        <v>5</v>
      </c>
      <c r="AY32" s="31">
        <v>5</v>
      </c>
      <c r="AZ32" s="43"/>
      <c r="BA32" s="31">
        <v>5</v>
      </c>
      <c r="BB32" s="31">
        <v>3</v>
      </c>
      <c r="BC32" s="43"/>
      <c r="BD32" s="43"/>
      <c r="BE32" s="32">
        <v>18</v>
      </c>
      <c r="BF32" s="39"/>
      <c r="BG32" s="32">
        <v>0</v>
      </c>
      <c r="BH32" s="31">
        <v>29</v>
      </c>
      <c r="BI32" s="32">
        <v>29</v>
      </c>
      <c r="BJ32" s="31">
        <v>107</v>
      </c>
      <c r="BK32" s="31">
        <v>171</v>
      </c>
      <c r="BL32" s="31">
        <v>86</v>
      </c>
      <c r="BM32" s="31">
        <v>-1090</v>
      </c>
      <c r="BN32" s="31">
        <v>284</v>
      </c>
      <c r="BO32" s="31">
        <v>348</v>
      </c>
      <c r="BP32" s="43"/>
      <c r="BQ32" s="32">
        <v>-94</v>
      </c>
      <c r="BR32" s="43"/>
      <c r="BS32" s="43"/>
      <c r="BT32" s="43"/>
      <c r="BU32" s="32">
        <v>0</v>
      </c>
      <c r="BV32" s="31">
        <v>0</v>
      </c>
      <c r="BW32" s="33">
        <v>3</v>
      </c>
      <c r="BX32" s="31"/>
      <c r="BY32" s="34" t="s">
        <v>94</v>
      </c>
    </row>
    <row r="33" spans="2:77" ht="14.4" x14ac:dyDescent="0.3">
      <c r="B33" s="18"/>
      <c r="C33" s="19" t="s">
        <v>60</v>
      </c>
      <c r="D33" s="20"/>
      <c r="E33" s="20"/>
      <c r="F33" s="40"/>
      <c r="G33" s="20"/>
      <c r="H33" s="20"/>
      <c r="I33" s="40"/>
      <c r="J33" s="20"/>
      <c r="K33" s="21"/>
      <c r="L33" s="20"/>
      <c r="M33" s="20"/>
      <c r="N33" s="40"/>
      <c r="O33" s="40"/>
      <c r="P33" s="20"/>
      <c r="Q33" s="40"/>
      <c r="R33" s="40"/>
      <c r="S33" s="21"/>
      <c r="T33" s="35"/>
      <c r="U33" s="21"/>
      <c r="V33" s="20"/>
      <c r="W33" s="21"/>
      <c r="X33" s="20"/>
      <c r="Y33" s="20"/>
      <c r="Z33" s="20"/>
      <c r="AA33" s="40"/>
      <c r="AB33" s="20"/>
      <c r="AC33" s="20"/>
      <c r="AD33" s="40"/>
      <c r="AE33" s="21"/>
      <c r="AF33" s="40"/>
      <c r="AG33" s="40"/>
      <c r="AH33" s="40"/>
      <c r="AI33" s="21"/>
      <c r="AJ33" s="20"/>
      <c r="AK33" s="20"/>
      <c r="AL33" s="20"/>
      <c r="AM33" s="22"/>
      <c r="AO33" s="18"/>
      <c r="AP33" s="22">
        <f>SUM($AP$31:$AP$32)</f>
        <v>6146</v>
      </c>
      <c r="AQ33" s="22">
        <f>SUM($AQ$31:$AQ$32)</f>
        <v>2160</v>
      </c>
      <c r="AR33" s="43"/>
      <c r="AS33" s="22">
        <f>SUM($AS$31:$AS$32)</f>
        <v>1240</v>
      </c>
      <c r="AT33" s="22">
        <f>SUM($AT$31:$AT$32)</f>
        <v>2207</v>
      </c>
      <c r="AU33" s="43"/>
      <c r="AV33" s="22">
        <f>SUM($AV$31:$AV$32)</f>
        <v>6033</v>
      </c>
      <c r="AW33" s="23">
        <f>SUM($AW$31:$AW$32)</f>
        <v>17786</v>
      </c>
      <c r="AX33" s="22">
        <f>SUM($AX$31:$AX$32)</f>
        <v>6787</v>
      </c>
      <c r="AY33" s="22">
        <f>SUM($AY$31:$AY$32)</f>
        <v>5573</v>
      </c>
      <c r="AZ33" s="43"/>
      <c r="BA33" s="22">
        <f>SUM($BA$31:$BA$32)</f>
        <v>1139</v>
      </c>
      <c r="BB33" s="22">
        <f>SUM($BB$31:$BB$32)</f>
        <v>1756</v>
      </c>
      <c r="BC33" s="43"/>
      <c r="BD33" s="43"/>
      <c r="BE33" s="23">
        <f>SUM($BE$31:$BE$32)</f>
        <v>15255</v>
      </c>
      <c r="BF33" s="36">
        <f>SUM($BF$31:$BF$32)</f>
        <v>8006</v>
      </c>
      <c r="BG33" s="23">
        <f>SUM($BG$31:$BG$32)</f>
        <v>8006</v>
      </c>
      <c r="BH33" s="22">
        <f>SUM($BH$31:$BH$32)</f>
        <v>3140</v>
      </c>
      <c r="BI33" s="23">
        <f>SUM($BI$31:$BI$32)</f>
        <v>3140</v>
      </c>
      <c r="BJ33" s="22">
        <f>SUM($BJ$31:$BJ$32)</f>
        <v>1488</v>
      </c>
      <c r="BK33" s="22">
        <f>SUM($BK$31:$BK$32)</f>
        <v>5405</v>
      </c>
      <c r="BL33" s="22">
        <f>SUM($BL$31:$BL$32)</f>
        <v>1664</v>
      </c>
      <c r="BM33" s="42">
        <f>SUM($BM$31:$BM$32)</f>
        <v>0</v>
      </c>
      <c r="BN33" s="22">
        <f>SUM($BN$31:$BN$32)</f>
        <v>4875</v>
      </c>
      <c r="BO33" s="22">
        <f>SUM($BO$31:$BO$32)</f>
        <v>6375</v>
      </c>
      <c r="BP33" s="43"/>
      <c r="BQ33" s="23">
        <f>SUM($BQ$31:$BQ$32)</f>
        <v>19807</v>
      </c>
      <c r="BR33" s="43"/>
      <c r="BS33" s="43"/>
      <c r="BT33" s="43"/>
      <c r="BU33" s="23">
        <f>SUM($BU$31:$BU$32)</f>
        <v>0</v>
      </c>
      <c r="BV33" s="22">
        <f>SUM($BV$31:$BV$32)</f>
        <v>2</v>
      </c>
      <c r="BW33" s="24">
        <f>SUM($BW$31:$BW$32)</f>
        <v>46</v>
      </c>
      <c r="BX33" s="22">
        <v>64042</v>
      </c>
      <c r="BY33" s="25" t="s">
        <v>95</v>
      </c>
    </row>
    <row r="34" spans="2:77" ht="14.4" x14ac:dyDescent="0.3">
      <c r="B34" s="26" t="s">
        <v>96</v>
      </c>
      <c r="C34" s="27" t="s">
        <v>59</v>
      </c>
      <c r="D34" s="28">
        <v>40</v>
      </c>
      <c r="E34" s="28">
        <v>35</v>
      </c>
      <c r="F34" s="41"/>
      <c r="G34" s="28">
        <v>21</v>
      </c>
      <c r="H34" s="28">
        <v>17</v>
      </c>
      <c r="I34" s="41"/>
      <c r="J34" s="28">
        <v>19</v>
      </c>
      <c r="K34" s="29">
        <v>132</v>
      </c>
      <c r="L34" s="28">
        <v>455</v>
      </c>
      <c r="M34" s="28">
        <v>245</v>
      </c>
      <c r="N34" s="41"/>
      <c r="O34" s="41" t="s">
        <v>66</v>
      </c>
      <c r="P34" s="28">
        <v>404</v>
      </c>
      <c r="Q34" s="41"/>
      <c r="R34" s="41"/>
      <c r="S34" s="29">
        <v>1104</v>
      </c>
      <c r="T34" s="38"/>
      <c r="U34" s="29">
        <v>0</v>
      </c>
      <c r="V34" s="28">
        <v>39</v>
      </c>
      <c r="W34" s="29">
        <v>39</v>
      </c>
      <c r="X34" s="28">
        <v>5</v>
      </c>
      <c r="Y34" s="28">
        <v>15</v>
      </c>
      <c r="Z34" s="28">
        <v>4</v>
      </c>
      <c r="AA34" s="41"/>
      <c r="AB34" s="28">
        <v>5</v>
      </c>
      <c r="AC34" s="28">
        <v>3</v>
      </c>
      <c r="AD34" s="41"/>
      <c r="AE34" s="29">
        <v>32</v>
      </c>
      <c r="AF34" s="41"/>
      <c r="AG34" s="41"/>
      <c r="AH34" s="41"/>
      <c r="AI34" s="29">
        <v>0</v>
      </c>
      <c r="AJ34" s="28">
        <v>3</v>
      </c>
      <c r="AK34" s="28">
        <v>1310</v>
      </c>
      <c r="AL34" s="30">
        <v>0.16855300000000001</v>
      </c>
      <c r="AM34" s="31">
        <v>1139</v>
      </c>
      <c r="AO34" s="26" t="s">
        <v>96</v>
      </c>
      <c r="AP34" s="31">
        <v>36</v>
      </c>
      <c r="AQ34" s="31">
        <v>30</v>
      </c>
      <c r="AR34" s="43"/>
      <c r="AS34" s="31">
        <v>18</v>
      </c>
      <c r="AT34" s="31">
        <v>14</v>
      </c>
      <c r="AU34" s="43"/>
      <c r="AV34" s="31">
        <v>14</v>
      </c>
      <c r="AW34" s="32">
        <v>112</v>
      </c>
      <c r="AX34" s="31">
        <v>395</v>
      </c>
      <c r="AY34" s="31">
        <v>212</v>
      </c>
      <c r="AZ34" s="43"/>
      <c r="BA34" s="31">
        <v>-1139</v>
      </c>
      <c r="BB34" s="31">
        <v>354</v>
      </c>
      <c r="BC34" s="43"/>
      <c r="BD34" s="43"/>
      <c r="BE34" s="32">
        <v>-178</v>
      </c>
      <c r="BF34" s="39"/>
      <c r="BG34" s="32">
        <v>0</v>
      </c>
      <c r="BH34" s="31">
        <v>32</v>
      </c>
      <c r="BI34" s="32">
        <v>32</v>
      </c>
      <c r="BJ34" s="31">
        <v>5</v>
      </c>
      <c r="BK34" s="31">
        <v>15</v>
      </c>
      <c r="BL34" s="31">
        <v>4</v>
      </c>
      <c r="BM34" s="43"/>
      <c r="BN34" s="31">
        <v>5</v>
      </c>
      <c r="BO34" s="31">
        <v>2</v>
      </c>
      <c r="BP34" s="43"/>
      <c r="BQ34" s="32">
        <v>31</v>
      </c>
      <c r="BR34" s="43"/>
      <c r="BS34" s="43"/>
      <c r="BT34" s="43"/>
      <c r="BU34" s="32">
        <v>0</v>
      </c>
      <c r="BV34" s="31">
        <v>3</v>
      </c>
      <c r="BW34" s="33">
        <v>0</v>
      </c>
      <c r="BX34" s="31"/>
      <c r="BY34" s="34" t="s">
        <v>97</v>
      </c>
    </row>
    <row r="35" spans="2:77" ht="14.4" x14ac:dyDescent="0.3">
      <c r="B35" s="18"/>
      <c r="C35" s="19" t="s">
        <v>60</v>
      </c>
      <c r="D35" s="20"/>
      <c r="E35" s="20"/>
      <c r="F35" s="40"/>
      <c r="G35" s="40"/>
      <c r="H35" s="20"/>
      <c r="I35" s="40"/>
      <c r="J35" s="20"/>
      <c r="K35" s="21"/>
      <c r="L35" s="20"/>
      <c r="M35" s="20"/>
      <c r="N35" s="40"/>
      <c r="O35" s="40"/>
      <c r="P35" s="20"/>
      <c r="Q35" s="40"/>
      <c r="R35" s="40"/>
      <c r="S35" s="21"/>
      <c r="T35" s="35"/>
      <c r="U35" s="21"/>
      <c r="V35" s="20"/>
      <c r="W35" s="21"/>
      <c r="X35" s="20"/>
      <c r="Y35" s="20"/>
      <c r="Z35" s="20"/>
      <c r="AA35" s="40"/>
      <c r="AB35" s="20"/>
      <c r="AC35" s="20"/>
      <c r="AD35" s="40"/>
      <c r="AE35" s="21"/>
      <c r="AF35" s="40"/>
      <c r="AG35" s="40"/>
      <c r="AH35" s="40"/>
      <c r="AI35" s="21"/>
      <c r="AJ35" s="20"/>
      <c r="AK35" s="20"/>
      <c r="AL35" s="20"/>
      <c r="AM35" s="22"/>
      <c r="AO35" s="18"/>
      <c r="AP35" s="22">
        <f>SUM($AP$33:$AP$34)</f>
        <v>6182</v>
      </c>
      <c r="AQ35" s="22">
        <f>SUM($AQ$33:$AQ$34)</f>
        <v>2190</v>
      </c>
      <c r="AR35" s="43"/>
      <c r="AS35" s="22">
        <f>SUM($AS$33:$AS$34)</f>
        <v>1258</v>
      </c>
      <c r="AT35" s="22">
        <f>SUM($AT$33:$AT$34)</f>
        <v>2221</v>
      </c>
      <c r="AU35" s="43"/>
      <c r="AV35" s="22">
        <f>SUM($AV$33:$AV$34)</f>
        <v>6047</v>
      </c>
      <c r="AW35" s="23">
        <f>SUM($AW$33:$AW$34)</f>
        <v>17898</v>
      </c>
      <c r="AX35" s="22">
        <f>SUM($AX$33:$AX$34)</f>
        <v>7182</v>
      </c>
      <c r="AY35" s="22">
        <f>SUM($AY$33:$AY$34)</f>
        <v>5785</v>
      </c>
      <c r="AZ35" s="43"/>
      <c r="BA35" s="42">
        <f>SUM($BA$33:$BA$34)</f>
        <v>0</v>
      </c>
      <c r="BB35" s="22">
        <f>SUM($BB$33:$BB$34)</f>
        <v>2110</v>
      </c>
      <c r="BC35" s="43"/>
      <c r="BD35" s="43"/>
      <c r="BE35" s="23">
        <f>SUM($BE$33:$BE$34)</f>
        <v>15077</v>
      </c>
      <c r="BF35" s="36">
        <f>SUM($BF$33:$BF$34)</f>
        <v>8006</v>
      </c>
      <c r="BG35" s="23">
        <f>SUM($BG$33:$BG$34)</f>
        <v>8006</v>
      </c>
      <c r="BH35" s="22">
        <f>SUM($BH$33:$BH$34)</f>
        <v>3172</v>
      </c>
      <c r="BI35" s="23">
        <f>SUM($BI$33:$BI$34)</f>
        <v>3172</v>
      </c>
      <c r="BJ35" s="22">
        <f>SUM($BJ$33:$BJ$34)</f>
        <v>1493</v>
      </c>
      <c r="BK35" s="22">
        <f>SUM($BK$33:$BK$34)</f>
        <v>5420</v>
      </c>
      <c r="BL35" s="22">
        <f>SUM($BL$33:$BL$34)</f>
        <v>1668</v>
      </c>
      <c r="BM35" s="43"/>
      <c r="BN35" s="22">
        <f>SUM($BN$33:$BN$34)</f>
        <v>4880</v>
      </c>
      <c r="BO35" s="22">
        <f>SUM($BO$33:$BO$34)</f>
        <v>6377</v>
      </c>
      <c r="BP35" s="43"/>
      <c r="BQ35" s="23">
        <f>SUM($BQ$33:$BQ$34)</f>
        <v>19838</v>
      </c>
      <c r="BR35" s="43"/>
      <c r="BS35" s="43"/>
      <c r="BT35" s="43"/>
      <c r="BU35" s="23">
        <f>SUM($BU$33:$BU$34)</f>
        <v>0</v>
      </c>
      <c r="BV35" s="22">
        <f>SUM($BV$33:$BV$34)</f>
        <v>5</v>
      </c>
      <c r="BW35" s="24">
        <f>SUM($BW$33:$BW$34)</f>
        <v>46</v>
      </c>
      <c r="BX35" s="22">
        <v>64042</v>
      </c>
      <c r="BY35" s="25" t="s">
        <v>98</v>
      </c>
    </row>
    <row r="36" spans="2:77" ht="14.4" x14ac:dyDescent="0.3">
      <c r="B36" s="26" t="s">
        <v>99</v>
      </c>
      <c r="C36" s="27" t="s">
        <v>59</v>
      </c>
      <c r="D36" s="28">
        <v>449</v>
      </c>
      <c r="E36" s="28">
        <v>107</v>
      </c>
      <c r="F36" s="41"/>
      <c r="G36" s="41" t="s">
        <v>66</v>
      </c>
      <c r="H36" s="28">
        <v>321</v>
      </c>
      <c r="I36" s="41"/>
      <c r="J36" s="28">
        <v>288</v>
      </c>
      <c r="K36" s="29">
        <v>1165</v>
      </c>
      <c r="L36" s="28">
        <v>57</v>
      </c>
      <c r="M36" s="28">
        <v>24</v>
      </c>
      <c r="N36" s="41"/>
      <c r="O36" s="41"/>
      <c r="P36" s="28">
        <v>30</v>
      </c>
      <c r="Q36" s="41"/>
      <c r="R36" s="41"/>
      <c r="S36" s="29">
        <v>111</v>
      </c>
      <c r="T36" s="38"/>
      <c r="U36" s="29">
        <v>0</v>
      </c>
      <c r="V36" s="28">
        <v>28</v>
      </c>
      <c r="W36" s="29">
        <v>28</v>
      </c>
      <c r="X36" s="28">
        <v>6</v>
      </c>
      <c r="Y36" s="28">
        <v>6</v>
      </c>
      <c r="Z36" s="28">
        <v>6</v>
      </c>
      <c r="AA36" s="41"/>
      <c r="AB36" s="28">
        <v>9</v>
      </c>
      <c r="AC36" s="28">
        <v>4</v>
      </c>
      <c r="AD36" s="41"/>
      <c r="AE36" s="29">
        <v>31</v>
      </c>
      <c r="AF36" s="41"/>
      <c r="AG36" s="41"/>
      <c r="AH36" s="41"/>
      <c r="AI36" s="29">
        <v>0</v>
      </c>
      <c r="AJ36" s="28">
        <v>3</v>
      </c>
      <c r="AK36" s="28">
        <v>1338</v>
      </c>
      <c r="AL36" s="30">
        <v>0.16855300000000001</v>
      </c>
      <c r="AM36" s="31">
        <v>1258</v>
      </c>
      <c r="AO36" s="26" t="s">
        <v>99</v>
      </c>
      <c r="AP36" s="31">
        <v>426</v>
      </c>
      <c r="AQ36" s="31">
        <v>102</v>
      </c>
      <c r="AR36" s="43"/>
      <c r="AS36" s="31">
        <v>-1258</v>
      </c>
      <c r="AT36" s="31">
        <v>306</v>
      </c>
      <c r="AU36" s="43"/>
      <c r="AV36" s="31">
        <v>269</v>
      </c>
      <c r="AW36" s="32">
        <v>-155</v>
      </c>
      <c r="AX36" s="31">
        <v>55</v>
      </c>
      <c r="AY36" s="31">
        <v>21</v>
      </c>
      <c r="AZ36" s="43"/>
      <c r="BA36" s="43"/>
      <c r="BB36" s="31">
        <v>29</v>
      </c>
      <c r="BC36" s="43"/>
      <c r="BD36" s="43"/>
      <c r="BE36" s="32">
        <v>105</v>
      </c>
      <c r="BF36" s="39"/>
      <c r="BG36" s="32">
        <v>0</v>
      </c>
      <c r="BH36" s="31">
        <v>22</v>
      </c>
      <c r="BI36" s="32">
        <v>22</v>
      </c>
      <c r="BJ36" s="31">
        <v>6</v>
      </c>
      <c r="BK36" s="31">
        <v>5</v>
      </c>
      <c r="BL36" s="31">
        <v>5</v>
      </c>
      <c r="BM36" s="43"/>
      <c r="BN36" s="31">
        <v>7</v>
      </c>
      <c r="BO36" s="31">
        <v>2</v>
      </c>
      <c r="BP36" s="43"/>
      <c r="BQ36" s="32">
        <v>25</v>
      </c>
      <c r="BR36" s="43"/>
      <c r="BS36" s="43"/>
      <c r="BT36" s="43"/>
      <c r="BU36" s="32">
        <v>0</v>
      </c>
      <c r="BV36" s="31">
        <v>2</v>
      </c>
      <c r="BW36" s="33">
        <v>1</v>
      </c>
      <c r="BX36" s="31"/>
      <c r="BY36" s="34" t="s">
        <v>100</v>
      </c>
    </row>
    <row r="37" spans="2:77" ht="14.4" x14ac:dyDescent="0.3">
      <c r="B37" s="18"/>
      <c r="C37" s="19" t="s">
        <v>60</v>
      </c>
      <c r="D37" s="20"/>
      <c r="E37" s="20"/>
      <c r="F37" s="40"/>
      <c r="G37" s="40"/>
      <c r="H37" s="20"/>
      <c r="I37" s="40"/>
      <c r="J37" s="20"/>
      <c r="K37" s="21"/>
      <c r="L37" s="20"/>
      <c r="M37" s="20"/>
      <c r="N37" s="40"/>
      <c r="O37" s="40"/>
      <c r="P37" s="20"/>
      <c r="Q37" s="40"/>
      <c r="R37" s="40"/>
      <c r="S37" s="21"/>
      <c r="T37" s="35"/>
      <c r="U37" s="21"/>
      <c r="V37" s="20"/>
      <c r="W37" s="21"/>
      <c r="X37" s="40"/>
      <c r="Y37" s="20"/>
      <c r="Z37" s="20"/>
      <c r="AA37" s="40"/>
      <c r="AB37" s="20"/>
      <c r="AC37" s="20"/>
      <c r="AD37" s="40"/>
      <c r="AE37" s="21"/>
      <c r="AF37" s="40"/>
      <c r="AG37" s="40"/>
      <c r="AH37" s="40"/>
      <c r="AI37" s="21"/>
      <c r="AJ37" s="20"/>
      <c r="AK37" s="20"/>
      <c r="AL37" s="20"/>
      <c r="AM37" s="22"/>
      <c r="AO37" s="18"/>
      <c r="AP37" s="22">
        <f>SUM($AP$35:$AP$36)</f>
        <v>6608</v>
      </c>
      <c r="AQ37" s="22">
        <f>SUM($AQ$35:$AQ$36)</f>
        <v>2292</v>
      </c>
      <c r="AR37" s="43"/>
      <c r="AS37" s="42">
        <f>SUM($AS$35:$AS$36)</f>
        <v>0</v>
      </c>
      <c r="AT37" s="22">
        <f>SUM($AT$35:$AT$36)</f>
        <v>2527</v>
      </c>
      <c r="AU37" s="43"/>
      <c r="AV37" s="22">
        <f>SUM($AV$35:$AV$36)</f>
        <v>6316</v>
      </c>
      <c r="AW37" s="23">
        <f>SUM($AW$35:$AW$36)</f>
        <v>17743</v>
      </c>
      <c r="AX37" s="22">
        <f>SUM($AX$35:$AX$36)</f>
        <v>7237</v>
      </c>
      <c r="AY37" s="22">
        <f>SUM($AY$35:$AY$36)</f>
        <v>5806</v>
      </c>
      <c r="AZ37" s="43"/>
      <c r="BA37" s="43"/>
      <c r="BB37" s="22">
        <f>SUM($BB$35:$BB$36)</f>
        <v>2139</v>
      </c>
      <c r="BC37" s="43"/>
      <c r="BD37" s="43"/>
      <c r="BE37" s="23">
        <f>SUM($BE$35:$BE$36)</f>
        <v>15182</v>
      </c>
      <c r="BF37" s="36">
        <f>SUM($BF$35:$BF$36)</f>
        <v>8006</v>
      </c>
      <c r="BG37" s="23">
        <f>SUM($BG$35:$BG$36)</f>
        <v>8006</v>
      </c>
      <c r="BH37" s="22">
        <f>SUM($BH$35:$BH$36)</f>
        <v>3194</v>
      </c>
      <c r="BI37" s="23">
        <f>SUM($BI$35:$BI$36)</f>
        <v>3194</v>
      </c>
      <c r="BJ37" s="22">
        <f>SUM($BJ$35:$BJ$36)</f>
        <v>1499</v>
      </c>
      <c r="BK37" s="22">
        <f>SUM($BK$35:$BK$36)</f>
        <v>5425</v>
      </c>
      <c r="BL37" s="22">
        <f>SUM($BL$35:$BL$36)</f>
        <v>1673</v>
      </c>
      <c r="BM37" s="43"/>
      <c r="BN37" s="22">
        <f>SUM($BN$35:$BN$36)</f>
        <v>4887</v>
      </c>
      <c r="BO37" s="22">
        <f>SUM($BO$35:$BO$36)</f>
        <v>6379</v>
      </c>
      <c r="BP37" s="43"/>
      <c r="BQ37" s="23">
        <f>SUM($BQ$35:$BQ$36)</f>
        <v>19863</v>
      </c>
      <c r="BR37" s="43"/>
      <c r="BS37" s="43"/>
      <c r="BT37" s="43"/>
      <c r="BU37" s="23">
        <f>SUM($BU$35:$BU$36)</f>
        <v>0</v>
      </c>
      <c r="BV37" s="22">
        <f>SUM($BV$35:$BV$36)</f>
        <v>7</v>
      </c>
      <c r="BW37" s="24">
        <f>SUM($BW$35:$BW$36)</f>
        <v>47</v>
      </c>
      <c r="BX37" s="22">
        <v>64042</v>
      </c>
      <c r="BY37" s="25" t="s">
        <v>101</v>
      </c>
    </row>
    <row r="38" spans="2:77" ht="14.4" x14ac:dyDescent="0.3">
      <c r="B38" s="26" t="s">
        <v>102</v>
      </c>
      <c r="C38" s="27" t="s">
        <v>59</v>
      </c>
      <c r="D38" s="28">
        <v>18</v>
      </c>
      <c r="E38" s="28">
        <v>7</v>
      </c>
      <c r="F38" s="41"/>
      <c r="G38" s="41"/>
      <c r="H38" s="28">
        <v>13</v>
      </c>
      <c r="I38" s="41"/>
      <c r="J38" s="28">
        <v>15</v>
      </c>
      <c r="K38" s="29">
        <v>53</v>
      </c>
      <c r="L38" s="28">
        <v>6</v>
      </c>
      <c r="M38" s="28">
        <v>10</v>
      </c>
      <c r="N38" s="41"/>
      <c r="O38" s="41"/>
      <c r="P38" s="28">
        <v>4</v>
      </c>
      <c r="Q38" s="41"/>
      <c r="R38" s="41"/>
      <c r="S38" s="29">
        <v>20</v>
      </c>
      <c r="T38" s="38"/>
      <c r="U38" s="29">
        <v>0</v>
      </c>
      <c r="V38" s="28">
        <v>37</v>
      </c>
      <c r="W38" s="29">
        <v>37</v>
      </c>
      <c r="X38" s="41" t="s">
        <v>66</v>
      </c>
      <c r="Y38" s="28">
        <v>243</v>
      </c>
      <c r="Z38" s="28">
        <v>327</v>
      </c>
      <c r="AA38" s="41"/>
      <c r="AB38" s="28">
        <v>706</v>
      </c>
      <c r="AC38" s="28">
        <v>163</v>
      </c>
      <c r="AD38" s="41"/>
      <c r="AE38" s="29">
        <v>1439</v>
      </c>
      <c r="AF38" s="41"/>
      <c r="AG38" s="41"/>
      <c r="AH38" s="41"/>
      <c r="AI38" s="29">
        <v>0</v>
      </c>
      <c r="AJ38" s="28">
        <v>0</v>
      </c>
      <c r="AK38" s="28">
        <v>1549</v>
      </c>
      <c r="AL38" s="30">
        <v>0.16855300000000001</v>
      </c>
      <c r="AM38" s="31">
        <v>1499</v>
      </c>
      <c r="AO38" s="26" t="s">
        <v>102</v>
      </c>
      <c r="AP38" s="31">
        <v>15</v>
      </c>
      <c r="AQ38" s="31">
        <v>7</v>
      </c>
      <c r="AR38" s="43"/>
      <c r="AS38" s="43"/>
      <c r="AT38" s="31">
        <v>12</v>
      </c>
      <c r="AU38" s="43"/>
      <c r="AV38" s="31">
        <v>14</v>
      </c>
      <c r="AW38" s="32">
        <v>48</v>
      </c>
      <c r="AX38" s="31">
        <v>6</v>
      </c>
      <c r="AY38" s="31">
        <v>10</v>
      </c>
      <c r="AZ38" s="43"/>
      <c r="BA38" s="43"/>
      <c r="BB38" s="31">
        <v>2</v>
      </c>
      <c r="BC38" s="43"/>
      <c r="BD38" s="43"/>
      <c r="BE38" s="32">
        <v>18</v>
      </c>
      <c r="BF38" s="39"/>
      <c r="BG38" s="32">
        <v>0</v>
      </c>
      <c r="BH38" s="31">
        <v>32</v>
      </c>
      <c r="BI38" s="32">
        <v>32</v>
      </c>
      <c r="BJ38" s="31">
        <v>-1499</v>
      </c>
      <c r="BK38" s="31">
        <v>237</v>
      </c>
      <c r="BL38" s="31">
        <v>320</v>
      </c>
      <c r="BM38" s="43"/>
      <c r="BN38" s="31">
        <v>689</v>
      </c>
      <c r="BO38" s="31">
        <v>154</v>
      </c>
      <c r="BP38" s="43"/>
      <c r="BQ38" s="32">
        <v>-99</v>
      </c>
      <c r="BR38" s="43"/>
      <c r="BS38" s="43"/>
      <c r="BT38" s="43"/>
      <c r="BU38" s="32">
        <v>0</v>
      </c>
      <c r="BV38" s="31">
        <v>0</v>
      </c>
      <c r="BW38" s="33">
        <v>1</v>
      </c>
      <c r="BX38" s="31"/>
      <c r="BY38" s="34" t="s">
        <v>103</v>
      </c>
    </row>
    <row r="39" spans="2:77" ht="14.4" x14ac:dyDescent="0.3">
      <c r="B39" s="18"/>
      <c r="C39" s="19" t="s">
        <v>60</v>
      </c>
      <c r="D39" s="20"/>
      <c r="E39" s="20"/>
      <c r="F39" s="40"/>
      <c r="G39" s="40"/>
      <c r="H39" s="20"/>
      <c r="I39" s="40"/>
      <c r="J39" s="20"/>
      <c r="K39" s="21"/>
      <c r="L39" s="20"/>
      <c r="M39" s="20"/>
      <c r="N39" s="40"/>
      <c r="O39" s="40"/>
      <c r="P39" s="20"/>
      <c r="Q39" s="40"/>
      <c r="R39" s="40"/>
      <c r="S39" s="21"/>
      <c r="T39" s="35"/>
      <c r="U39" s="21"/>
      <c r="V39" s="20"/>
      <c r="W39" s="21"/>
      <c r="X39" s="40"/>
      <c r="Y39" s="20"/>
      <c r="Z39" s="40"/>
      <c r="AA39" s="40"/>
      <c r="AB39" s="20"/>
      <c r="AC39" s="20"/>
      <c r="AD39" s="40"/>
      <c r="AE39" s="21"/>
      <c r="AF39" s="40"/>
      <c r="AG39" s="40"/>
      <c r="AH39" s="40"/>
      <c r="AI39" s="21"/>
      <c r="AJ39" s="20"/>
      <c r="AK39" s="20"/>
      <c r="AL39" s="20"/>
      <c r="AM39" s="22"/>
      <c r="AO39" s="18"/>
      <c r="AP39" s="22">
        <f>SUM($AP$37:$AP$38)</f>
        <v>6623</v>
      </c>
      <c r="AQ39" s="22">
        <f>SUM($AQ$37:$AQ$38)</f>
        <v>2299</v>
      </c>
      <c r="AR39" s="43"/>
      <c r="AS39" s="43"/>
      <c r="AT39" s="22">
        <f>SUM($AT$37:$AT$38)</f>
        <v>2539</v>
      </c>
      <c r="AU39" s="43"/>
      <c r="AV39" s="22">
        <f>SUM($AV$37:$AV$38)</f>
        <v>6330</v>
      </c>
      <c r="AW39" s="23">
        <f>SUM($AW$37:$AW$38)</f>
        <v>17791</v>
      </c>
      <c r="AX39" s="22">
        <f>SUM($AX$37:$AX$38)</f>
        <v>7243</v>
      </c>
      <c r="AY39" s="22">
        <f>SUM($AY$37:$AY$38)</f>
        <v>5816</v>
      </c>
      <c r="AZ39" s="43"/>
      <c r="BA39" s="43"/>
      <c r="BB39" s="22">
        <f>SUM($BB$37:$BB$38)</f>
        <v>2141</v>
      </c>
      <c r="BC39" s="43"/>
      <c r="BD39" s="43"/>
      <c r="BE39" s="23">
        <f>SUM($BE$37:$BE$38)</f>
        <v>15200</v>
      </c>
      <c r="BF39" s="36">
        <f>SUM($BF$37:$BF$38)</f>
        <v>8006</v>
      </c>
      <c r="BG39" s="23">
        <f>SUM($BG$37:$BG$38)</f>
        <v>8006</v>
      </c>
      <c r="BH39" s="22">
        <f>SUM($BH$37:$BH$38)</f>
        <v>3226</v>
      </c>
      <c r="BI39" s="23">
        <f>SUM($BI$37:$BI$38)</f>
        <v>3226</v>
      </c>
      <c r="BJ39" s="42">
        <f>SUM($BJ$37:$BJ$38)</f>
        <v>0</v>
      </c>
      <c r="BK39" s="22">
        <f>SUM($BK$37:$BK$38)</f>
        <v>5662</v>
      </c>
      <c r="BL39" s="22">
        <f>SUM($BL$37:$BL$38)</f>
        <v>1993</v>
      </c>
      <c r="BM39" s="43"/>
      <c r="BN39" s="22">
        <f>SUM($BN$37:$BN$38)</f>
        <v>5576</v>
      </c>
      <c r="BO39" s="22">
        <f>SUM($BO$37:$BO$38)</f>
        <v>6533</v>
      </c>
      <c r="BP39" s="43"/>
      <c r="BQ39" s="23">
        <f>SUM($BQ$37:$BQ$38)</f>
        <v>19764</v>
      </c>
      <c r="BR39" s="43"/>
      <c r="BS39" s="43"/>
      <c r="BT39" s="43"/>
      <c r="BU39" s="23">
        <f>SUM($BU$37:$BU$38)</f>
        <v>0</v>
      </c>
      <c r="BV39" s="22">
        <f>SUM($BV$37:$BV$38)</f>
        <v>7</v>
      </c>
      <c r="BW39" s="24">
        <f>SUM($BW$37:$BW$38)</f>
        <v>48</v>
      </c>
      <c r="BX39" s="22">
        <v>64042</v>
      </c>
      <c r="BY39" s="25" t="s">
        <v>104</v>
      </c>
    </row>
    <row r="40" spans="2:77" ht="14.4" x14ac:dyDescent="0.3">
      <c r="B40" s="26" t="s">
        <v>105</v>
      </c>
      <c r="C40" s="27" t="s">
        <v>59</v>
      </c>
      <c r="D40" s="28">
        <v>27</v>
      </c>
      <c r="E40" s="28">
        <v>23</v>
      </c>
      <c r="F40" s="41"/>
      <c r="G40" s="41"/>
      <c r="H40" s="28">
        <v>18</v>
      </c>
      <c r="I40" s="41"/>
      <c r="J40" s="28">
        <v>26</v>
      </c>
      <c r="K40" s="29">
        <v>94</v>
      </c>
      <c r="L40" s="28">
        <v>12</v>
      </c>
      <c r="M40" s="28">
        <v>11</v>
      </c>
      <c r="N40" s="41"/>
      <c r="O40" s="41"/>
      <c r="P40" s="28">
        <v>7</v>
      </c>
      <c r="Q40" s="41"/>
      <c r="R40" s="41"/>
      <c r="S40" s="29">
        <v>30</v>
      </c>
      <c r="T40" s="38"/>
      <c r="U40" s="29">
        <v>0</v>
      </c>
      <c r="V40" s="28">
        <v>44</v>
      </c>
      <c r="W40" s="29">
        <v>44</v>
      </c>
      <c r="X40" s="41"/>
      <c r="Y40" s="28">
        <v>606</v>
      </c>
      <c r="Z40" s="41" t="s">
        <v>66</v>
      </c>
      <c r="AA40" s="41"/>
      <c r="AB40" s="28">
        <v>589</v>
      </c>
      <c r="AC40" s="28">
        <v>697</v>
      </c>
      <c r="AD40" s="41"/>
      <c r="AE40" s="29">
        <v>1892</v>
      </c>
      <c r="AF40" s="41"/>
      <c r="AG40" s="41"/>
      <c r="AH40" s="41"/>
      <c r="AI40" s="29">
        <v>0</v>
      </c>
      <c r="AJ40" s="28">
        <v>3</v>
      </c>
      <c r="AK40" s="28">
        <v>2063</v>
      </c>
      <c r="AL40" s="30">
        <v>0.16855300000000001</v>
      </c>
      <c r="AM40" s="31">
        <v>1993</v>
      </c>
      <c r="AO40" s="26" t="s">
        <v>105</v>
      </c>
      <c r="AP40" s="31">
        <v>24</v>
      </c>
      <c r="AQ40" s="31">
        <v>22</v>
      </c>
      <c r="AR40" s="43"/>
      <c r="AS40" s="43"/>
      <c r="AT40" s="31">
        <v>16</v>
      </c>
      <c r="AU40" s="43"/>
      <c r="AV40" s="31">
        <v>21</v>
      </c>
      <c r="AW40" s="32">
        <v>83</v>
      </c>
      <c r="AX40" s="31">
        <v>7</v>
      </c>
      <c r="AY40" s="31">
        <v>10</v>
      </c>
      <c r="AZ40" s="43"/>
      <c r="BA40" s="43"/>
      <c r="BB40" s="31">
        <v>6</v>
      </c>
      <c r="BC40" s="43"/>
      <c r="BD40" s="43"/>
      <c r="BE40" s="32">
        <v>23</v>
      </c>
      <c r="BF40" s="39"/>
      <c r="BG40" s="32">
        <v>0</v>
      </c>
      <c r="BH40" s="31">
        <v>41</v>
      </c>
      <c r="BI40" s="32">
        <v>41</v>
      </c>
      <c r="BJ40" s="43"/>
      <c r="BK40" s="31">
        <v>590</v>
      </c>
      <c r="BL40" s="31">
        <v>-1993</v>
      </c>
      <c r="BM40" s="43"/>
      <c r="BN40" s="31">
        <v>568</v>
      </c>
      <c r="BO40" s="31">
        <v>683</v>
      </c>
      <c r="BP40" s="43"/>
      <c r="BQ40" s="32">
        <v>-152</v>
      </c>
      <c r="BR40" s="43"/>
      <c r="BS40" s="43"/>
      <c r="BT40" s="43"/>
      <c r="BU40" s="32">
        <v>0</v>
      </c>
      <c r="BV40" s="31">
        <v>3</v>
      </c>
      <c r="BW40" s="33">
        <v>2</v>
      </c>
      <c r="BX40" s="31"/>
      <c r="BY40" s="34" t="s">
        <v>106</v>
      </c>
    </row>
    <row r="41" spans="2:77" ht="14.4" x14ac:dyDescent="0.3">
      <c r="B41" s="18"/>
      <c r="C41" s="19" t="s">
        <v>60</v>
      </c>
      <c r="D41" s="20"/>
      <c r="E41" s="20"/>
      <c r="F41" s="40"/>
      <c r="G41" s="40"/>
      <c r="H41" s="20"/>
      <c r="I41" s="40"/>
      <c r="J41" s="20"/>
      <c r="K41" s="21"/>
      <c r="L41" s="20"/>
      <c r="M41" s="20"/>
      <c r="N41" s="40"/>
      <c r="O41" s="40"/>
      <c r="P41" s="40"/>
      <c r="Q41" s="40"/>
      <c r="R41" s="40"/>
      <c r="S41" s="21"/>
      <c r="T41" s="35"/>
      <c r="U41" s="21"/>
      <c r="V41" s="20"/>
      <c r="W41" s="21"/>
      <c r="X41" s="40"/>
      <c r="Y41" s="20"/>
      <c r="Z41" s="40"/>
      <c r="AA41" s="40"/>
      <c r="AB41" s="20"/>
      <c r="AC41" s="20"/>
      <c r="AD41" s="40"/>
      <c r="AE41" s="21"/>
      <c r="AF41" s="40"/>
      <c r="AG41" s="40"/>
      <c r="AH41" s="40"/>
      <c r="AI41" s="21"/>
      <c r="AJ41" s="20"/>
      <c r="AK41" s="20"/>
      <c r="AL41" s="20"/>
      <c r="AM41" s="22"/>
      <c r="AO41" s="18"/>
      <c r="AP41" s="22">
        <f>SUM($AP$39:$AP$40)</f>
        <v>6647</v>
      </c>
      <c r="AQ41" s="22">
        <f>SUM($AQ$39:$AQ$40)</f>
        <v>2321</v>
      </c>
      <c r="AR41" s="43"/>
      <c r="AS41" s="43"/>
      <c r="AT41" s="22">
        <f>SUM($AT$39:$AT$40)</f>
        <v>2555</v>
      </c>
      <c r="AU41" s="43"/>
      <c r="AV41" s="22">
        <f>SUM($AV$39:$AV$40)</f>
        <v>6351</v>
      </c>
      <c r="AW41" s="23">
        <f>SUM($AW$39:$AW$40)</f>
        <v>17874</v>
      </c>
      <c r="AX41" s="22">
        <f>SUM($AX$39:$AX$40)</f>
        <v>7250</v>
      </c>
      <c r="AY41" s="22">
        <f>SUM($AY$39:$AY$40)</f>
        <v>5826</v>
      </c>
      <c r="AZ41" s="43"/>
      <c r="BA41" s="43"/>
      <c r="BB41" s="22">
        <f>SUM($BB$39:$BB$40)</f>
        <v>2147</v>
      </c>
      <c r="BC41" s="43"/>
      <c r="BD41" s="43"/>
      <c r="BE41" s="23">
        <f>SUM($BE$39:$BE$40)</f>
        <v>15223</v>
      </c>
      <c r="BF41" s="36">
        <f>SUM($BF$39:$BF$40)</f>
        <v>8006</v>
      </c>
      <c r="BG41" s="23">
        <f>SUM($BG$39:$BG$40)</f>
        <v>8006</v>
      </c>
      <c r="BH41" s="22">
        <f>SUM($BH$39:$BH$40)</f>
        <v>3267</v>
      </c>
      <c r="BI41" s="23">
        <f>SUM($BI$39:$BI$40)</f>
        <v>3267</v>
      </c>
      <c r="BJ41" s="43"/>
      <c r="BK41" s="22">
        <f>SUM($BK$39:$BK$40)</f>
        <v>6252</v>
      </c>
      <c r="BL41" s="42">
        <f>SUM($BL$39:$BL$40)</f>
        <v>0</v>
      </c>
      <c r="BM41" s="43"/>
      <c r="BN41" s="22">
        <f>SUM($BN$39:$BN$40)</f>
        <v>6144</v>
      </c>
      <c r="BO41" s="22">
        <f>SUM($BO$39:$BO$40)</f>
        <v>7216</v>
      </c>
      <c r="BP41" s="43"/>
      <c r="BQ41" s="23">
        <f>SUM($BQ$39:$BQ$40)</f>
        <v>19612</v>
      </c>
      <c r="BR41" s="43"/>
      <c r="BS41" s="43"/>
      <c r="BT41" s="43"/>
      <c r="BU41" s="23">
        <f>SUM($BU$39:$BU$40)</f>
        <v>0</v>
      </c>
      <c r="BV41" s="22">
        <f>SUM($BV$39:$BV$40)</f>
        <v>10</v>
      </c>
      <c r="BW41" s="24">
        <f>SUM($BW$39:$BW$40)</f>
        <v>50</v>
      </c>
      <c r="BX41" s="22">
        <v>64042</v>
      </c>
      <c r="BY41" s="25" t="s">
        <v>107</v>
      </c>
    </row>
    <row r="42" spans="2:77" ht="14.4" x14ac:dyDescent="0.3">
      <c r="B42" s="26" t="s">
        <v>108</v>
      </c>
      <c r="C42" s="27" t="s">
        <v>59</v>
      </c>
      <c r="D42" s="28">
        <v>83</v>
      </c>
      <c r="E42" s="28">
        <v>56</v>
      </c>
      <c r="F42" s="41"/>
      <c r="G42" s="41"/>
      <c r="H42" s="28">
        <v>19</v>
      </c>
      <c r="I42" s="41"/>
      <c r="J42" s="28">
        <v>39</v>
      </c>
      <c r="K42" s="29">
        <v>197</v>
      </c>
      <c r="L42" s="28">
        <v>866</v>
      </c>
      <c r="M42" s="28">
        <v>1278</v>
      </c>
      <c r="N42" s="41"/>
      <c r="O42" s="41"/>
      <c r="P42" s="41" t="s">
        <v>66</v>
      </c>
      <c r="Q42" s="41"/>
      <c r="R42" s="41"/>
      <c r="S42" s="29">
        <v>2144</v>
      </c>
      <c r="T42" s="38"/>
      <c r="U42" s="29">
        <v>0</v>
      </c>
      <c r="V42" s="28">
        <v>66</v>
      </c>
      <c r="W42" s="29">
        <v>66</v>
      </c>
      <c r="X42" s="41"/>
      <c r="Y42" s="28">
        <v>15</v>
      </c>
      <c r="Z42" s="41"/>
      <c r="AA42" s="41"/>
      <c r="AB42" s="28">
        <v>15</v>
      </c>
      <c r="AC42" s="28">
        <v>18</v>
      </c>
      <c r="AD42" s="41"/>
      <c r="AE42" s="29">
        <v>48</v>
      </c>
      <c r="AF42" s="41"/>
      <c r="AG42" s="41"/>
      <c r="AH42" s="41"/>
      <c r="AI42" s="29">
        <v>0</v>
      </c>
      <c r="AJ42" s="28">
        <v>13</v>
      </c>
      <c r="AK42" s="28">
        <v>2468</v>
      </c>
      <c r="AL42" s="30">
        <v>0.16855300000000001</v>
      </c>
      <c r="AM42" s="31">
        <v>2147</v>
      </c>
      <c r="AO42" s="26" t="s">
        <v>108</v>
      </c>
      <c r="AP42" s="31">
        <v>70</v>
      </c>
      <c r="AQ42" s="31">
        <v>51</v>
      </c>
      <c r="AR42" s="43"/>
      <c r="AS42" s="43"/>
      <c r="AT42" s="31">
        <v>18</v>
      </c>
      <c r="AU42" s="43"/>
      <c r="AV42" s="31">
        <v>34</v>
      </c>
      <c r="AW42" s="32">
        <v>173</v>
      </c>
      <c r="AX42" s="31">
        <v>753</v>
      </c>
      <c r="AY42" s="31">
        <v>1113</v>
      </c>
      <c r="AZ42" s="43"/>
      <c r="BA42" s="43"/>
      <c r="BB42" s="31">
        <v>-2147</v>
      </c>
      <c r="BC42" s="43"/>
      <c r="BD42" s="43"/>
      <c r="BE42" s="32">
        <v>-281</v>
      </c>
      <c r="BF42" s="39"/>
      <c r="BG42" s="32">
        <v>0</v>
      </c>
      <c r="BH42" s="31">
        <v>54</v>
      </c>
      <c r="BI42" s="32">
        <v>54</v>
      </c>
      <c r="BJ42" s="43"/>
      <c r="BK42" s="31">
        <v>14</v>
      </c>
      <c r="BL42" s="43"/>
      <c r="BM42" s="43"/>
      <c r="BN42" s="31">
        <v>14</v>
      </c>
      <c r="BO42" s="31">
        <v>15</v>
      </c>
      <c r="BP42" s="43"/>
      <c r="BQ42" s="32">
        <v>43</v>
      </c>
      <c r="BR42" s="43"/>
      <c r="BS42" s="43"/>
      <c r="BT42" s="43"/>
      <c r="BU42" s="32">
        <v>0</v>
      </c>
      <c r="BV42" s="31">
        <v>11</v>
      </c>
      <c r="BW42" s="33">
        <v>0</v>
      </c>
      <c r="BX42" s="31"/>
      <c r="BY42" s="34" t="s">
        <v>109</v>
      </c>
    </row>
    <row r="43" spans="2:77" ht="14.4" x14ac:dyDescent="0.3">
      <c r="B43" s="18"/>
      <c r="C43" s="19" t="s">
        <v>60</v>
      </c>
      <c r="D43" s="20"/>
      <c r="E43" s="40"/>
      <c r="F43" s="40"/>
      <c r="G43" s="40"/>
      <c r="H43" s="20"/>
      <c r="I43" s="40"/>
      <c r="J43" s="20"/>
      <c r="K43" s="21"/>
      <c r="L43" s="20"/>
      <c r="M43" s="20"/>
      <c r="N43" s="40"/>
      <c r="O43" s="40"/>
      <c r="P43" s="40"/>
      <c r="Q43" s="40"/>
      <c r="R43" s="40"/>
      <c r="S43" s="21"/>
      <c r="T43" s="35"/>
      <c r="U43" s="21"/>
      <c r="V43" s="20"/>
      <c r="W43" s="21"/>
      <c r="X43" s="40"/>
      <c r="Y43" s="20"/>
      <c r="Z43" s="40"/>
      <c r="AA43" s="40"/>
      <c r="AB43" s="20"/>
      <c r="AC43" s="20"/>
      <c r="AD43" s="40"/>
      <c r="AE43" s="21"/>
      <c r="AF43" s="40"/>
      <c r="AG43" s="40"/>
      <c r="AH43" s="40"/>
      <c r="AI43" s="21"/>
      <c r="AJ43" s="20"/>
      <c r="AK43" s="20"/>
      <c r="AL43" s="20"/>
      <c r="AM43" s="22"/>
      <c r="AO43" s="18"/>
      <c r="AP43" s="22">
        <f>SUM($AP$41:$AP$42)</f>
        <v>6717</v>
      </c>
      <c r="AQ43" s="22">
        <f>SUM($AQ$41:$AQ$42)</f>
        <v>2372</v>
      </c>
      <c r="AR43" s="43"/>
      <c r="AS43" s="43"/>
      <c r="AT43" s="22">
        <f>SUM($AT$41:$AT$42)</f>
        <v>2573</v>
      </c>
      <c r="AU43" s="43"/>
      <c r="AV43" s="22">
        <f>SUM($AV$41:$AV$42)</f>
        <v>6385</v>
      </c>
      <c r="AW43" s="23">
        <f>SUM($AW$41:$AW$42)</f>
        <v>18047</v>
      </c>
      <c r="AX43" s="22">
        <f>SUM($AX$41:$AX$42)</f>
        <v>8003</v>
      </c>
      <c r="AY43" s="22">
        <f>SUM($AY$41:$AY$42)</f>
        <v>6939</v>
      </c>
      <c r="AZ43" s="43"/>
      <c r="BA43" s="43"/>
      <c r="BB43" s="42">
        <f>SUM($BB$41:$BB$42)</f>
        <v>0</v>
      </c>
      <c r="BC43" s="43"/>
      <c r="BD43" s="43"/>
      <c r="BE43" s="23">
        <f>SUM($BE$41:$BE$42)</f>
        <v>14942</v>
      </c>
      <c r="BF43" s="36">
        <f>SUM($BF$41:$BF$42)</f>
        <v>8006</v>
      </c>
      <c r="BG43" s="23">
        <f>SUM($BG$41:$BG$42)</f>
        <v>8006</v>
      </c>
      <c r="BH43" s="22">
        <f>SUM($BH$41:$BH$42)</f>
        <v>3321</v>
      </c>
      <c r="BI43" s="23">
        <f>SUM($BI$41:$BI$42)</f>
        <v>3321</v>
      </c>
      <c r="BJ43" s="43"/>
      <c r="BK43" s="22">
        <f>SUM($BK$41:$BK$42)</f>
        <v>6266</v>
      </c>
      <c r="BL43" s="43"/>
      <c r="BM43" s="43"/>
      <c r="BN43" s="22">
        <f>SUM($BN$41:$BN$42)</f>
        <v>6158</v>
      </c>
      <c r="BO43" s="22">
        <f>SUM($BO$41:$BO$42)</f>
        <v>7231</v>
      </c>
      <c r="BP43" s="43"/>
      <c r="BQ43" s="23">
        <f>SUM($BQ$41:$BQ$42)</f>
        <v>19655</v>
      </c>
      <c r="BR43" s="43"/>
      <c r="BS43" s="43"/>
      <c r="BT43" s="43"/>
      <c r="BU43" s="23">
        <f>SUM($BU$41:$BU$42)</f>
        <v>0</v>
      </c>
      <c r="BV43" s="22">
        <f>SUM($BV$41:$BV$42)</f>
        <v>21</v>
      </c>
      <c r="BW43" s="24">
        <f>SUM($BW$41:$BW$42)</f>
        <v>50</v>
      </c>
      <c r="BX43" s="22">
        <v>64042</v>
      </c>
      <c r="BY43" s="25" t="s">
        <v>110</v>
      </c>
    </row>
    <row r="44" spans="2:77" ht="14.4" x14ac:dyDescent="0.3">
      <c r="B44" s="26">
        <v>33</v>
      </c>
      <c r="C44" s="27" t="s">
        <v>59</v>
      </c>
      <c r="D44" s="28">
        <v>854</v>
      </c>
      <c r="E44" s="41" t="s">
        <v>66</v>
      </c>
      <c r="F44" s="41"/>
      <c r="G44" s="41"/>
      <c r="H44" s="28">
        <v>534</v>
      </c>
      <c r="I44" s="41"/>
      <c r="J44" s="28">
        <v>467</v>
      </c>
      <c r="K44" s="29">
        <v>1855</v>
      </c>
      <c r="L44" s="28">
        <v>127</v>
      </c>
      <c r="M44" s="28">
        <v>111</v>
      </c>
      <c r="N44" s="41"/>
      <c r="O44" s="41"/>
      <c r="P44" s="41"/>
      <c r="Q44" s="41"/>
      <c r="R44" s="41"/>
      <c r="S44" s="29">
        <v>238</v>
      </c>
      <c r="T44" s="38"/>
      <c r="U44" s="29">
        <v>0</v>
      </c>
      <c r="V44" s="28">
        <v>96</v>
      </c>
      <c r="W44" s="29">
        <v>96</v>
      </c>
      <c r="X44" s="41"/>
      <c r="Y44" s="28">
        <v>44</v>
      </c>
      <c r="Z44" s="41"/>
      <c r="AA44" s="41"/>
      <c r="AB44" s="28">
        <v>36</v>
      </c>
      <c r="AC44" s="28">
        <v>46</v>
      </c>
      <c r="AD44" s="41"/>
      <c r="AE44" s="29">
        <v>126</v>
      </c>
      <c r="AF44" s="41"/>
      <c r="AG44" s="41"/>
      <c r="AH44" s="41"/>
      <c r="AI44" s="29">
        <v>0</v>
      </c>
      <c r="AJ44" s="28">
        <v>15</v>
      </c>
      <c r="AK44" s="28">
        <v>2330</v>
      </c>
      <c r="AL44" s="30">
        <v>1</v>
      </c>
      <c r="AM44" s="31">
        <v>2330</v>
      </c>
      <c r="AO44" s="26">
        <v>33</v>
      </c>
      <c r="AP44" s="31">
        <v>854</v>
      </c>
      <c r="AQ44" s="31">
        <v>-2330</v>
      </c>
      <c r="AR44" s="43"/>
      <c r="AS44" s="43"/>
      <c r="AT44" s="31">
        <v>534</v>
      </c>
      <c r="AU44" s="43"/>
      <c r="AV44" s="31">
        <v>467</v>
      </c>
      <c r="AW44" s="32">
        <v>-475</v>
      </c>
      <c r="AX44" s="31">
        <v>127</v>
      </c>
      <c r="AY44" s="31">
        <v>111</v>
      </c>
      <c r="AZ44" s="43"/>
      <c r="BA44" s="43"/>
      <c r="BB44" s="43"/>
      <c r="BC44" s="43"/>
      <c r="BD44" s="43"/>
      <c r="BE44" s="32">
        <v>238</v>
      </c>
      <c r="BF44" s="39"/>
      <c r="BG44" s="32">
        <v>0</v>
      </c>
      <c r="BH44" s="31">
        <v>96</v>
      </c>
      <c r="BI44" s="32">
        <v>96</v>
      </c>
      <c r="BJ44" s="43"/>
      <c r="BK44" s="31">
        <v>44</v>
      </c>
      <c r="BL44" s="43"/>
      <c r="BM44" s="43"/>
      <c r="BN44" s="31">
        <v>36</v>
      </c>
      <c r="BO44" s="31">
        <v>46</v>
      </c>
      <c r="BP44" s="43"/>
      <c r="BQ44" s="32">
        <v>126</v>
      </c>
      <c r="BR44" s="43"/>
      <c r="BS44" s="43"/>
      <c r="BT44" s="43"/>
      <c r="BU44" s="32">
        <v>0</v>
      </c>
      <c r="BV44" s="31">
        <v>15</v>
      </c>
      <c r="BW44" s="33">
        <v>0</v>
      </c>
      <c r="BX44" s="31"/>
      <c r="BY44" s="34" t="s">
        <v>111</v>
      </c>
    </row>
    <row r="45" spans="2:77" ht="14.4" x14ac:dyDescent="0.3">
      <c r="B45" s="18"/>
      <c r="C45" s="19" t="s">
        <v>60</v>
      </c>
      <c r="D45" s="20"/>
      <c r="E45" s="40"/>
      <c r="F45" s="40"/>
      <c r="G45" s="40"/>
      <c r="H45" s="20"/>
      <c r="I45" s="40"/>
      <c r="J45" s="20"/>
      <c r="K45" s="21"/>
      <c r="L45" s="35"/>
      <c r="M45" s="20"/>
      <c r="N45" s="40"/>
      <c r="O45" s="40"/>
      <c r="P45" s="40"/>
      <c r="Q45" s="40"/>
      <c r="R45" s="40"/>
      <c r="S45" s="21"/>
      <c r="T45" s="35"/>
      <c r="U45" s="21"/>
      <c r="V45" s="20"/>
      <c r="W45" s="21"/>
      <c r="X45" s="40"/>
      <c r="Y45" s="20"/>
      <c r="Z45" s="40"/>
      <c r="AA45" s="40"/>
      <c r="AB45" s="20"/>
      <c r="AC45" s="20"/>
      <c r="AD45" s="40"/>
      <c r="AE45" s="21"/>
      <c r="AF45" s="40"/>
      <c r="AG45" s="40"/>
      <c r="AH45" s="40"/>
      <c r="AI45" s="21"/>
      <c r="AJ45" s="20"/>
      <c r="AK45" s="20"/>
      <c r="AL45" s="20"/>
      <c r="AM45" s="22"/>
      <c r="AO45" s="18"/>
      <c r="AP45" s="22">
        <f>SUM($AP$43:$AP$44)</f>
        <v>7571</v>
      </c>
      <c r="AQ45" s="22">
        <f>SUM($AQ$43:$AQ$44)</f>
        <v>42</v>
      </c>
      <c r="AR45" s="43"/>
      <c r="AS45" s="43"/>
      <c r="AT45" s="22">
        <f>SUM($AT$43:$AT$44)</f>
        <v>3107</v>
      </c>
      <c r="AU45" s="43"/>
      <c r="AV45" s="22">
        <f>SUM($AV$43:$AV$44)</f>
        <v>6852</v>
      </c>
      <c r="AW45" s="23">
        <f>SUM($AW$43:$AW$44)</f>
        <v>17572</v>
      </c>
      <c r="AX45" s="36">
        <f>SUM($AX$43:$AX$44)</f>
        <v>8130</v>
      </c>
      <c r="AY45" s="22">
        <f>SUM($AY$43:$AY$44)</f>
        <v>7050</v>
      </c>
      <c r="AZ45" s="43"/>
      <c r="BA45" s="43"/>
      <c r="BB45" s="43"/>
      <c r="BC45" s="43"/>
      <c r="BD45" s="43"/>
      <c r="BE45" s="23">
        <f>SUM($BE$43:$BE$44)</f>
        <v>15180</v>
      </c>
      <c r="BF45" s="36">
        <f>SUM($BF$43:$BF$44)</f>
        <v>8006</v>
      </c>
      <c r="BG45" s="23">
        <f>SUM($BG$43:$BG$44)</f>
        <v>8006</v>
      </c>
      <c r="BH45" s="22">
        <f>SUM($BH$43:$BH$44)</f>
        <v>3417</v>
      </c>
      <c r="BI45" s="23">
        <f>SUM($BI$43:$BI$44)</f>
        <v>3417</v>
      </c>
      <c r="BJ45" s="43"/>
      <c r="BK45" s="22">
        <f>SUM($BK$43:$BK$44)</f>
        <v>6310</v>
      </c>
      <c r="BL45" s="43"/>
      <c r="BM45" s="43"/>
      <c r="BN45" s="22">
        <f>SUM($BN$43:$BN$44)</f>
        <v>6194</v>
      </c>
      <c r="BO45" s="22">
        <f>SUM($BO$43:$BO$44)</f>
        <v>7277</v>
      </c>
      <c r="BP45" s="43"/>
      <c r="BQ45" s="23">
        <f>SUM($BQ$43:$BQ$44)</f>
        <v>19781</v>
      </c>
      <c r="BR45" s="43"/>
      <c r="BS45" s="43"/>
      <c r="BT45" s="43"/>
      <c r="BU45" s="23">
        <f>SUM($BU$43:$BU$44)</f>
        <v>0</v>
      </c>
      <c r="BV45" s="22">
        <f>SUM($BV$43:$BV$44)</f>
        <v>36</v>
      </c>
      <c r="BW45" s="24">
        <f>SUM($BW$43:$BW$44)</f>
        <v>50</v>
      </c>
      <c r="BX45" s="22">
        <v>64042</v>
      </c>
      <c r="BY45" s="37" t="s">
        <v>112</v>
      </c>
    </row>
    <row r="46" spans="2:77" ht="14.4" x14ac:dyDescent="0.3">
      <c r="B46" s="26">
        <v>34</v>
      </c>
      <c r="C46" s="27" t="s">
        <v>59</v>
      </c>
      <c r="D46" s="28">
        <v>100</v>
      </c>
      <c r="E46" s="41"/>
      <c r="F46" s="41"/>
      <c r="G46" s="41"/>
      <c r="H46" s="28">
        <v>39</v>
      </c>
      <c r="I46" s="41"/>
      <c r="J46" s="28">
        <v>38</v>
      </c>
      <c r="K46" s="29">
        <v>177</v>
      </c>
      <c r="L46" s="38" t="s">
        <v>62</v>
      </c>
      <c r="M46" s="28">
        <v>39</v>
      </c>
      <c r="N46" s="41"/>
      <c r="O46" s="41"/>
      <c r="P46" s="41"/>
      <c r="Q46" s="41"/>
      <c r="R46" s="41"/>
      <c r="S46" s="29">
        <v>39</v>
      </c>
      <c r="T46" s="38"/>
      <c r="U46" s="29">
        <v>0</v>
      </c>
      <c r="V46" s="28">
        <v>30</v>
      </c>
      <c r="W46" s="29">
        <v>30</v>
      </c>
      <c r="X46" s="41"/>
      <c r="Y46" s="28">
        <v>8</v>
      </c>
      <c r="Z46" s="41"/>
      <c r="AA46" s="41"/>
      <c r="AB46" s="28">
        <v>5</v>
      </c>
      <c r="AC46" s="28">
        <v>4</v>
      </c>
      <c r="AD46" s="41"/>
      <c r="AE46" s="29">
        <v>17</v>
      </c>
      <c r="AF46" s="41"/>
      <c r="AG46" s="41"/>
      <c r="AH46" s="41"/>
      <c r="AI46" s="29">
        <v>0</v>
      </c>
      <c r="AJ46" s="28">
        <v>4</v>
      </c>
      <c r="AK46" s="28">
        <v>267</v>
      </c>
      <c r="AL46" s="30">
        <v>0.16855300000000001</v>
      </c>
      <c r="AM46" s="31">
        <v>42</v>
      </c>
      <c r="AO46" s="26">
        <v>34</v>
      </c>
      <c r="AP46" s="31">
        <v>16</v>
      </c>
      <c r="AQ46" s="31">
        <v>-42</v>
      </c>
      <c r="AR46" s="43"/>
      <c r="AS46" s="43"/>
      <c r="AT46" s="31">
        <v>6</v>
      </c>
      <c r="AU46" s="43"/>
      <c r="AV46" s="31">
        <v>6</v>
      </c>
      <c r="AW46" s="32">
        <v>-14</v>
      </c>
      <c r="AX46" s="39"/>
      <c r="AY46" s="31">
        <v>6</v>
      </c>
      <c r="AZ46" s="43"/>
      <c r="BA46" s="43"/>
      <c r="BB46" s="43"/>
      <c r="BC46" s="43"/>
      <c r="BD46" s="43"/>
      <c r="BE46" s="32">
        <v>6</v>
      </c>
      <c r="BF46" s="39"/>
      <c r="BG46" s="32">
        <v>0</v>
      </c>
      <c r="BH46" s="31">
        <v>5</v>
      </c>
      <c r="BI46" s="32">
        <v>5</v>
      </c>
      <c r="BJ46" s="43"/>
      <c r="BK46" s="31">
        <v>1</v>
      </c>
      <c r="BL46" s="43"/>
      <c r="BM46" s="43"/>
      <c r="BN46" s="31">
        <v>0</v>
      </c>
      <c r="BO46" s="31">
        <v>0</v>
      </c>
      <c r="BP46" s="43"/>
      <c r="BQ46" s="32">
        <v>1</v>
      </c>
      <c r="BR46" s="43"/>
      <c r="BS46" s="43"/>
      <c r="BT46" s="43"/>
      <c r="BU46" s="32">
        <v>0</v>
      </c>
      <c r="BV46" s="31">
        <v>0</v>
      </c>
      <c r="BW46" s="33">
        <v>2</v>
      </c>
      <c r="BX46" s="31"/>
      <c r="BY46" s="34" t="s">
        <v>111</v>
      </c>
    </row>
    <row r="47" spans="2:77" ht="14.4" x14ac:dyDescent="0.3">
      <c r="B47" s="18"/>
      <c r="C47" s="19" t="s">
        <v>60</v>
      </c>
      <c r="D47" s="20"/>
      <c r="E47" s="40"/>
      <c r="F47" s="40"/>
      <c r="G47" s="40"/>
      <c r="H47" s="20"/>
      <c r="I47" s="40"/>
      <c r="J47" s="20"/>
      <c r="K47" s="21"/>
      <c r="L47" s="35"/>
      <c r="M47" s="20"/>
      <c r="N47" s="40"/>
      <c r="O47" s="40"/>
      <c r="P47" s="40"/>
      <c r="Q47" s="40"/>
      <c r="R47" s="40"/>
      <c r="S47" s="21"/>
      <c r="T47" s="35"/>
      <c r="U47" s="21"/>
      <c r="V47" s="20"/>
      <c r="W47" s="21"/>
      <c r="X47" s="40"/>
      <c r="Y47" s="20"/>
      <c r="Z47" s="40"/>
      <c r="AA47" s="40"/>
      <c r="AB47" s="20"/>
      <c r="AC47" s="20"/>
      <c r="AD47" s="40"/>
      <c r="AE47" s="21"/>
      <c r="AF47" s="40"/>
      <c r="AG47" s="40"/>
      <c r="AH47" s="40"/>
      <c r="AI47" s="21"/>
      <c r="AJ47" s="20"/>
      <c r="AK47" s="20"/>
      <c r="AL47" s="20"/>
      <c r="AM47" s="22"/>
      <c r="AO47" s="18"/>
      <c r="AP47" s="22">
        <f>SUM($AP$45:$AP$46)</f>
        <v>7587</v>
      </c>
      <c r="AQ47" s="42">
        <f>SUM($AQ$45:$AQ$46)</f>
        <v>0</v>
      </c>
      <c r="AR47" s="43"/>
      <c r="AS47" s="43"/>
      <c r="AT47" s="22">
        <f>SUM($AT$45:$AT$46)</f>
        <v>3113</v>
      </c>
      <c r="AU47" s="43"/>
      <c r="AV47" s="22">
        <f>SUM($AV$45:$AV$46)</f>
        <v>6858</v>
      </c>
      <c r="AW47" s="23">
        <f>SUM($AW$45:$AW$46)</f>
        <v>17558</v>
      </c>
      <c r="AX47" s="36">
        <f>SUM($AX$45:$AX$46)</f>
        <v>8130</v>
      </c>
      <c r="AY47" s="22">
        <f>SUM($AY$45:$AY$46)</f>
        <v>7056</v>
      </c>
      <c r="AZ47" s="43"/>
      <c r="BA47" s="43"/>
      <c r="BB47" s="43"/>
      <c r="BC47" s="43"/>
      <c r="BD47" s="43"/>
      <c r="BE47" s="23">
        <f>SUM($BE$45:$BE$46)</f>
        <v>15186</v>
      </c>
      <c r="BF47" s="36">
        <f>SUM($BF$45:$BF$46)</f>
        <v>8006</v>
      </c>
      <c r="BG47" s="23">
        <f>SUM($BG$45:$BG$46)</f>
        <v>8006</v>
      </c>
      <c r="BH47" s="22">
        <f>SUM($BH$45:$BH$46)</f>
        <v>3422</v>
      </c>
      <c r="BI47" s="23">
        <f>SUM($BI$45:$BI$46)</f>
        <v>3422</v>
      </c>
      <c r="BJ47" s="43"/>
      <c r="BK47" s="22">
        <f>SUM($BK$45:$BK$46)</f>
        <v>6311</v>
      </c>
      <c r="BL47" s="43"/>
      <c r="BM47" s="43"/>
      <c r="BN47" s="22">
        <f>SUM($BN$45:$BN$46)</f>
        <v>6194</v>
      </c>
      <c r="BO47" s="22">
        <f>SUM($BO$45:$BO$46)</f>
        <v>7277</v>
      </c>
      <c r="BP47" s="43"/>
      <c r="BQ47" s="23">
        <f>SUM($BQ$45:$BQ$46)</f>
        <v>19782</v>
      </c>
      <c r="BR47" s="43"/>
      <c r="BS47" s="43"/>
      <c r="BT47" s="43"/>
      <c r="BU47" s="23">
        <f>SUM($BU$45:$BU$46)</f>
        <v>0</v>
      </c>
      <c r="BV47" s="22">
        <f>SUM($BV$45:$BV$46)</f>
        <v>36</v>
      </c>
      <c r="BW47" s="24">
        <f>SUM($BW$45:$BW$46)</f>
        <v>52</v>
      </c>
      <c r="BX47" s="22">
        <v>64042</v>
      </c>
      <c r="BY47" s="25" t="s">
        <v>113</v>
      </c>
    </row>
    <row r="48" spans="2:77" ht="14.4" x14ac:dyDescent="0.3">
      <c r="B48" s="26">
        <v>35</v>
      </c>
      <c r="C48" s="27" t="s">
        <v>59</v>
      </c>
      <c r="D48" s="28">
        <v>18</v>
      </c>
      <c r="E48" s="41"/>
      <c r="F48" s="41"/>
      <c r="G48" s="41"/>
      <c r="H48" s="28">
        <v>22</v>
      </c>
      <c r="I48" s="41"/>
      <c r="J48" s="28">
        <v>6</v>
      </c>
      <c r="K48" s="29">
        <v>46</v>
      </c>
      <c r="L48" s="38"/>
      <c r="M48" s="28">
        <v>59</v>
      </c>
      <c r="N48" s="41"/>
      <c r="O48" s="41"/>
      <c r="P48" s="41"/>
      <c r="Q48" s="41"/>
      <c r="R48" s="41"/>
      <c r="S48" s="29">
        <v>59</v>
      </c>
      <c r="T48" s="38"/>
      <c r="U48" s="29">
        <v>0</v>
      </c>
      <c r="V48" s="28">
        <v>7</v>
      </c>
      <c r="W48" s="29">
        <v>7</v>
      </c>
      <c r="X48" s="41"/>
      <c r="Y48" s="28">
        <v>2</v>
      </c>
      <c r="Z48" s="41"/>
      <c r="AA48" s="41"/>
      <c r="AB48" s="28">
        <v>1</v>
      </c>
      <c r="AC48" s="28">
        <v>0</v>
      </c>
      <c r="AD48" s="41"/>
      <c r="AE48" s="29">
        <v>3</v>
      </c>
      <c r="AF48" s="41"/>
      <c r="AG48" s="41"/>
      <c r="AH48" s="41"/>
      <c r="AI48" s="29">
        <v>0</v>
      </c>
      <c r="AJ48" s="28">
        <v>12</v>
      </c>
      <c r="AK48" s="28">
        <v>127</v>
      </c>
      <c r="AL48" s="30">
        <v>0.97637700000000005</v>
      </c>
      <c r="AM48" s="31">
        <v>124</v>
      </c>
      <c r="AO48" s="26">
        <v>35</v>
      </c>
      <c r="AP48" s="31">
        <v>17</v>
      </c>
      <c r="AQ48" s="43"/>
      <c r="AR48" s="43"/>
      <c r="AS48" s="43"/>
      <c r="AT48" s="31">
        <v>21</v>
      </c>
      <c r="AU48" s="43"/>
      <c r="AV48" s="31">
        <v>5</v>
      </c>
      <c r="AW48" s="32">
        <v>43</v>
      </c>
      <c r="AX48" s="39">
        <v>-124</v>
      </c>
      <c r="AY48" s="31">
        <v>57</v>
      </c>
      <c r="AZ48" s="43"/>
      <c r="BA48" s="43"/>
      <c r="BB48" s="43"/>
      <c r="BC48" s="43"/>
      <c r="BD48" s="43"/>
      <c r="BE48" s="32">
        <v>-67</v>
      </c>
      <c r="BF48" s="39"/>
      <c r="BG48" s="32">
        <v>0</v>
      </c>
      <c r="BH48" s="31">
        <v>6</v>
      </c>
      <c r="BI48" s="32">
        <v>6</v>
      </c>
      <c r="BJ48" s="43"/>
      <c r="BK48" s="31">
        <v>1</v>
      </c>
      <c r="BL48" s="43"/>
      <c r="BM48" s="43"/>
      <c r="BN48" s="31">
        <v>0</v>
      </c>
      <c r="BO48" s="31">
        <v>0</v>
      </c>
      <c r="BP48" s="43"/>
      <c r="BQ48" s="32">
        <v>1</v>
      </c>
      <c r="BR48" s="43"/>
      <c r="BS48" s="43"/>
      <c r="BT48" s="43"/>
      <c r="BU48" s="32">
        <v>0</v>
      </c>
      <c r="BV48" s="31">
        <v>11</v>
      </c>
      <c r="BW48" s="33">
        <v>6</v>
      </c>
      <c r="BX48" s="31"/>
      <c r="BY48" s="34" t="s">
        <v>114</v>
      </c>
    </row>
    <row r="49" spans="2:77" ht="14.4" x14ac:dyDescent="0.3">
      <c r="B49" s="18"/>
      <c r="C49" s="19" t="s">
        <v>60</v>
      </c>
      <c r="D49" s="20"/>
      <c r="E49" s="40"/>
      <c r="F49" s="40"/>
      <c r="G49" s="40"/>
      <c r="H49" s="40"/>
      <c r="I49" s="40"/>
      <c r="J49" s="20"/>
      <c r="K49" s="21"/>
      <c r="L49" s="35"/>
      <c r="M49" s="20"/>
      <c r="N49" s="40"/>
      <c r="O49" s="40"/>
      <c r="P49" s="40"/>
      <c r="Q49" s="40"/>
      <c r="R49" s="40"/>
      <c r="S49" s="21"/>
      <c r="T49" s="35"/>
      <c r="U49" s="21"/>
      <c r="V49" s="20"/>
      <c r="W49" s="21"/>
      <c r="X49" s="40"/>
      <c r="Y49" s="20"/>
      <c r="Z49" s="40"/>
      <c r="AA49" s="40"/>
      <c r="AB49" s="20"/>
      <c r="AC49" s="20"/>
      <c r="AD49" s="40"/>
      <c r="AE49" s="21"/>
      <c r="AF49" s="40"/>
      <c r="AG49" s="40"/>
      <c r="AH49" s="40"/>
      <c r="AI49" s="21"/>
      <c r="AJ49" s="20"/>
      <c r="AK49" s="20"/>
      <c r="AL49" s="20"/>
      <c r="AM49" s="22"/>
      <c r="AO49" s="18"/>
      <c r="AP49" s="22">
        <f>SUM($AP$47:$AP$48)</f>
        <v>7604</v>
      </c>
      <c r="AQ49" s="43"/>
      <c r="AR49" s="43"/>
      <c r="AS49" s="43"/>
      <c r="AT49" s="22">
        <f>SUM($AT$47:$AT$48)</f>
        <v>3134</v>
      </c>
      <c r="AU49" s="43"/>
      <c r="AV49" s="22">
        <f>SUM($AV$47:$AV$48)</f>
        <v>6863</v>
      </c>
      <c r="AW49" s="23">
        <f>SUM($AW$47:$AW$48)</f>
        <v>17601</v>
      </c>
      <c r="AX49" s="36">
        <f>SUM($AX$47:$AX$48)</f>
        <v>8006</v>
      </c>
      <c r="AY49" s="22">
        <f>SUM($AY$47:$AY$48)</f>
        <v>7113</v>
      </c>
      <c r="AZ49" s="43"/>
      <c r="BA49" s="43"/>
      <c r="BB49" s="43"/>
      <c r="BC49" s="43"/>
      <c r="BD49" s="43"/>
      <c r="BE49" s="23">
        <f>SUM($BE$47:$BE$48)</f>
        <v>15119</v>
      </c>
      <c r="BF49" s="36">
        <f>SUM($BF$47:$BF$48)</f>
        <v>8006</v>
      </c>
      <c r="BG49" s="23">
        <f>SUM($BG$47:$BG$48)</f>
        <v>8006</v>
      </c>
      <c r="BH49" s="22">
        <f>SUM($BH$47:$BH$48)</f>
        <v>3428</v>
      </c>
      <c r="BI49" s="23">
        <f>SUM($BI$47:$BI$48)</f>
        <v>3428</v>
      </c>
      <c r="BJ49" s="43"/>
      <c r="BK49" s="22">
        <f>SUM($BK$47:$BK$48)</f>
        <v>6312</v>
      </c>
      <c r="BL49" s="43"/>
      <c r="BM49" s="43"/>
      <c r="BN49" s="22">
        <f>SUM($BN$47:$BN$48)</f>
        <v>6194</v>
      </c>
      <c r="BO49" s="22">
        <f>SUM($BO$47:$BO$48)</f>
        <v>7277</v>
      </c>
      <c r="BP49" s="43"/>
      <c r="BQ49" s="23">
        <f>SUM($BQ$47:$BQ$48)</f>
        <v>19783</v>
      </c>
      <c r="BR49" s="43"/>
      <c r="BS49" s="43"/>
      <c r="BT49" s="43"/>
      <c r="BU49" s="23">
        <f>SUM($BU$47:$BU$48)</f>
        <v>0</v>
      </c>
      <c r="BV49" s="22">
        <f>SUM($BV$47:$BV$48)</f>
        <v>47</v>
      </c>
      <c r="BW49" s="24">
        <f>SUM($BW$47:$BW$48)</f>
        <v>58</v>
      </c>
      <c r="BX49" s="22">
        <v>64042</v>
      </c>
      <c r="BY49" s="25" t="s">
        <v>115</v>
      </c>
    </row>
    <row r="50" spans="2:77" ht="14.4" x14ac:dyDescent="0.3">
      <c r="B50" s="26">
        <v>36</v>
      </c>
      <c r="C50" s="27" t="s">
        <v>59</v>
      </c>
      <c r="D50" s="28">
        <v>1149</v>
      </c>
      <c r="E50" s="41"/>
      <c r="F50" s="41"/>
      <c r="G50" s="41"/>
      <c r="H50" s="41" t="s">
        <v>66</v>
      </c>
      <c r="I50" s="41"/>
      <c r="J50" s="28">
        <v>1512</v>
      </c>
      <c r="K50" s="29">
        <v>2661</v>
      </c>
      <c r="L50" s="38"/>
      <c r="M50" s="28">
        <v>122</v>
      </c>
      <c r="N50" s="41"/>
      <c r="O50" s="41"/>
      <c r="P50" s="41"/>
      <c r="Q50" s="41"/>
      <c r="R50" s="41"/>
      <c r="S50" s="29">
        <v>122</v>
      </c>
      <c r="T50" s="38"/>
      <c r="U50" s="29">
        <v>0</v>
      </c>
      <c r="V50" s="28">
        <v>100</v>
      </c>
      <c r="W50" s="29">
        <v>100</v>
      </c>
      <c r="X50" s="41"/>
      <c r="Y50" s="28">
        <v>52</v>
      </c>
      <c r="Z50" s="41"/>
      <c r="AA50" s="41"/>
      <c r="AB50" s="28">
        <v>61</v>
      </c>
      <c r="AC50" s="28">
        <v>44</v>
      </c>
      <c r="AD50" s="41"/>
      <c r="AE50" s="29">
        <v>157</v>
      </c>
      <c r="AF50" s="41"/>
      <c r="AG50" s="41"/>
      <c r="AH50" s="41"/>
      <c r="AI50" s="29">
        <v>0</v>
      </c>
      <c r="AJ50" s="28">
        <v>42</v>
      </c>
      <c r="AK50" s="28">
        <v>3082</v>
      </c>
      <c r="AL50" s="30">
        <v>1</v>
      </c>
      <c r="AM50" s="31">
        <v>3082</v>
      </c>
      <c r="AO50" s="26">
        <v>36</v>
      </c>
      <c r="AP50" s="31">
        <v>1149</v>
      </c>
      <c r="AQ50" s="43"/>
      <c r="AR50" s="43"/>
      <c r="AS50" s="43"/>
      <c r="AT50" s="31">
        <v>-3082</v>
      </c>
      <c r="AU50" s="43"/>
      <c r="AV50" s="31">
        <v>1512</v>
      </c>
      <c r="AW50" s="32">
        <v>-421</v>
      </c>
      <c r="AX50" s="39"/>
      <c r="AY50" s="31">
        <v>122</v>
      </c>
      <c r="AZ50" s="43"/>
      <c r="BA50" s="43"/>
      <c r="BB50" s="43"/>
      <c r="BC50" s="43"/>
      <c r="BD50" s="43"/>
      <c r="BE50" s="32">
        <v>122</v>
      </c>
      <c r="BF50" s="39"/>
      <c r="BG50" s="32">
        <v>0</v>
      </c>
      <c r="BH50" s="31">
        <v>100</v>
      </c>
      <c r="BI50" s="32">
        <v>100</v>
      </c>
      <c r="BJ50" s="43"/>
      <c r="BK50" s="31">
        <v>52</v>
      </c>
      <c r="BL50" s="43"/>
      <c r="BM50" s="43"/>
      <c r="BN50" s="31">
        <v>61</v>
      </c>
      <c r="BO50" s="31">
        <v>44</v>
      </c>
      <c r="BP50" s="43"/>
      <c r="BQ50" s="32">
        <v>157</v>
      </c>
      <c r="BR50" s="43"/>
      <c r="BS50" s="43"/>
      <c r="BT50" s="43"/>
      <c r="BU50" s="32">
        <v>0</v>
      </c>
      <c r="BV50" s="31">
        <v>42</v>
      </c>
      <c r="BW50" s="33">
        <v>0</v>
      </c>
      <c r="BX50" s="31"/>
      <c r="BY50" s="34" t="s">
        <v>116</v>
      </c>
    </row>
    <row r="51" spans="2:77" ht="20.399999999999999" x14ac:dyDescent="0.3">
      <c r="B51" s="18"/>
      <c r="C51" s="19" t="s">
        <v>60</v>
      </c>
      <c r="D51" s="35"/>
      <c r="E51" s="40"/>
      <c r="F51" s="40"/>
      <c r="G51" s="40"/>
      <c r="H51" s="40"/>
      <c r="I51" s="40"/>
      <c r="J51" s="35"/>
      <c r="K51" s="21"/>
      <c r="L51" s="35"/>
      <c r="M51" s="20"/>
      <c r="N51" s="40"/>
      <c r="O51" s="40"/>
      <c r="P51" s="40"/>
      <c r="Q51" s="40"/>
      <c r="R51" s="40"/>
      <c r="S51" s="21"/>
      <c r="T51" s="35"/>
      <c r="U51" s="21"/>
      <c r="V51" s="20"/>
      <c r="W51" s="21"/>
      <c r="X51" s="40"/>
      <c r="Y51" s="20"/>
      <c r="Z51" s="40"/>
      <c r="AA51" s="40"/>
      <c r="AB51" s="20"/>
      <c r="AC51" s="20"/>
      <c r="AD51" s="40"/>
      <c r="AE51" s="21"/>
      <c r="AF51" s="40"/>
      <c r="AG51" s="40"/>
      <c r="AH51" s="40"/>
      <c r="AI51" s="21"/>
      <c r="AJ51" s="20"/>
      <c r="AK51" s="20"/>
      <c r="AL51" s="20"/>
      <c r="AM51" s="22"/>
      <c r="AO51" s="18"/>
      <c r="AP51" s="36">
        <f>SUM($AP$49:$AP$50)</f>
        <v>8753</v>
      </c>
      <c r="AQ51" s="43"/>
      <c r="AR51" s="43"/>
      <c r="AS51" s="43"/>
      <c r="AT51" s="22">
        <f>SUM($AT$49:$AT$50)</f>
        <v>52</v>
      </c>
      <c r="AU51" s="43"/>
      <c r="AV51" s="36">
        <f>SUM($AV$49:$AV$50)</f>
        <v>8375</v>
      </c>
      <c r="AW51" s="23">
        <f>SUM($AW$49:$AW$50)</f>
        <v>17180</v>
      </c>
      <c r="AX51" s="36">
        <f>SUM($AX$49:$AX$50)</f>
        <v>8006</v>
      </c>
      <c r="AY51" s="22">
        <f>SUM($AY$49:$AY$50)</f>
        <v>7235</v>
      </c>
      <c r="AZ51" s="43"/>
      <c r="BA51" s="43"/>
      <c r="BB51" s="43"/>
      <c r="BC51" s="43"/>
      <c r="BD51" s="43"/>
      <c r="BE51" s="23">
        <f>SUM($BE$49:$BE$50)</f>
        <v>15241</v>
      </c>
      <c r="BF51" s="36">
        <f>SUM($BF$49:$BF$50)</f>
        <v>8006</v>
      </c>
      <c r="BG51" s="23">
        <f>SUM($BG$49:$BG$50)</f>
        <v>8006</v>
      </c>
      <c r="BH51" s="22">
        <f>SUM($BH$49:$BH$50)</f>
        <v>3528</v>
      </c>
      <c r="BI51" s="23">
        <f>SUM($BI$49:$BI$50)</f>
        <v>3528</v>
      </c>
      <c r="BJ51" s="43"/>
      <c r="BK51" s="22">
        <f>SUM($BK$49:$BK$50)</f>
        <v>6364</v>
      </c>
      <c r="BL51" s="43"/>
      <c r="BM51" s="43"/>
      <c r="BN51" s="22">
        <f>SUM($BN$49:$BN$50)</f>
        <v>6255</v>
      </c>
      <c r="BO51" s="22">
        <f>SUM($BO$49:$BO$50)</f>
        <v>7321</v>
      </c>
      <c r="BP51" s="43"/>
      <c r="BQ51" s="23">
        <f>SUM($BQ$49:$BQ$50)</f>
        <v>19940</v>
      </c>
      <c r="BR51" s="43"/>
      <c r="BS51" s="43"/>
      <c r="BT51" s="43"/>
      <c r="BU51" s="23">
        <f>SUM($BU$49:$BU$50)</f>
        <v>0</v>
      </c>
      <c r="BV51" s="22">
        <f>SUM($BV$49:$BV$50)</f>
        <v>89</v>
      </c>
      <c r="BW51" s="24">
        <f>SUM($BW$49:$BW$50)</f>
        <v>58</v>
      </c>
      <c r="BX51" s="22">
        <v>64042</v>
      </c>
      <c r="BY51" s="37" t="s">
        <v>117</v>
      </c>
    </row>
    <row r="52" spans="2:77" ht="14.4" x14ac:dyDescent="0.3">
      <c r="B52" s="26" t="s">
        <v>118</v>
      </c>
      <c r="C52" s="27" t="s">
        <v>59</v>
      </c>
      <c r="D52" s="38" t="s">
        <v>62</v>
      </c>
      <c r="E52" s="41"/>
      <c r="F52" s="41"/>
      <c r="G52" s="41"/>
      <c r="H52" s="41"/>
      <c r="I52" s="41"/>
      <c r="J52" s="38" t="s">
        <v>62</v>
      </c>
      <c r="K52" s="29">
        <v>0</v>
      </c>
      <c r="L52" s="38"/>
      <c r="M52" s="28">
        <v>81</v>
      </c>
      <c r="N52" s="41"/>
      <c r="O52" s="41"/>
      <c r="P52" s="41"/>
      <c r="Q52" s="41"/>
      <c r="R52" s="41"/>
      <c r="S52" s="29">
        <v>81</v>
      </c>
      <c r="T52" s="38"/>
      <c r="U52" s="29">
        <v>0</v>
      </c>
      <c r="V52" s="28">
        <v>33</v>
      </c>
      <c r="W52" s="29">
        <v>33</v>
      </c>
      <c r="X52" s="41"/>
      <c r="Y52" s="28">
        <v>6</v>
      </c>
      <c r="Z52" s="41"/>
      <c r="AA52" s="41"/>
      <c r="AB52" s="28">
        <v>20</v>
      </c>
      <c r="AC52" s="28">
        <v>5</v>
      </c>
      <c r="AD52" s="41"/>
      <c r="AE52" s="29">
        <v>31</v>
      </c>
      <c r="AF52" s="41"/>
      <c r="AG52" s="41"/>
      <c r="AH52" s="41"/>
      <c r="AI52" s="29">
        <v>0</v>
      </c>
      <c r="AJ52" s="28">
        <v>85</v>
      </c>
      <c r="AK52" s="28">
        <v>230</v>
      </c>
      <c r="AL52" s="30">
        <v>0.16855300000000001</v>
      </c>
      <c r="AM52" s="31">
        <v>52</v>
      </c>
      <c r="AO52" s="26" t="s">
        <v>118</v>
      </c>
      <c r="AP52" s="39"/>
      <c r="AQ52" s="43"/>
      <c r="AR52" s="43"/>
      <c r="AS52" s="43"/>
      <c r="AT52" s="31">
        <v>-52</v>
      </c>
      <c r="AU52" s="43"/>
      <c r="AV52" s="39"/>
      <c r="AW52" s="32">
        <v>-52</v>
      </c>
      <c r="AX52" s="39"/>
      <c r="AY52" s="31">
        <v>24</v>
      </c>
      <c r="AZ52" s="43"/>
      <c r="BA52" s="43"/>
      <c r="BB52" s="43"/>
      <c r="BC52" s="43"/>
      <c r="BD52" s="43"/>
      <c r="BE52" s="32">
        <v>24</v>
      </c>
      <c r="BF52" s="39"/>
      <c r="BG52" s="32">
        <v>0</v>
      </c>
      <c r="BH52" s="31">
        <v>5</v>
      </c>
      <c r="BI52" s="32">
        <v>5</v>
      </c>
      <c r="BJ52" s="43"/>
      <c r="BK52" s="31">
        <v>1</v>
      </c>
      <c r="BL52" s="43"/>
      <c r="BM52" s="43"/>
      <c r="BN52" s="31">
        <v>4</v>
      </c>
      <c r="BO52" s="31">
        <v>0</v>
      </c>
      <c r="BP52" s="43"/>
      <c r="BQ52" s="32">
        <v>5</v>
      </c>
      <c r="BR52" s="43"/>
      <c r="BS52" s="43"/>
      <c r="BT52" s="43"/>
      <c r="BU52" s="32">
        <v>0</v>
      </c>
      <c r="BV52" s="31">
        <v>18</v>
      </c>
      <c r="BW52" s="33">
        <v>0</v>
      </c>
      <c r="BX52" s="31"/>
      <c r="BY52" s="34" t="s">
        <v>116</v>
      </c>
    </row>
    <row r="53" spans="2:77" ht="14.4" x14ac:dyDescent="0.3">
      <c r="B53" s="18"/>
      <c r="C53" s="19" t="s">
        <v>60</v>
      </c>
      <c r="D53" s="35"/>
      <c r="E53" s="40"/>
      <c r="F53" s="40"/>
      <c r="G53" s="40"/>
      <c r="H53" s="40"/>
      <c r="I53" s="40"/>
      <c r="J53" s="35"/>
      <c r="K53" s="21"/>
      <c r="L53" s="35"/>
      <c r="M53" s="20"/>
      <c r="N53" s="40"/>
      <c r="O53" s="40"/>
      <c r="P53" s="40"/>
      <c r="Q53" s="40"/>
      <c r="R53" s="40"/>
      <c r="S53" s="21"/>
      <c r="T53" s="35"/>
      <c r="U53" s="21"/>
      <c r="V53" s="20"/>
      <c r="W53" s="21"/>
      <c r="X53" s="40"/>
      <c r="Y53" s="20"/>
      <c r="Z53" s="40"/>
      <c r="AA53" s="40"/>
      <c r="AB53" s="20"/>
      <c r="AC53" s="20"/>
      <c r="AD53" s="40"/>
      <c r="AE53" s="21"/>
      <c r="AF53" s="40"/>
      <c r="AG53" s="40"/>
      <c r="AH53" s="40"/>
      <c r="AI53" s="21"/>
      <c r="AJ53" s="20"/>
      <c r="AK53" s="20"/>
      <c r="AL53" s="20"/>
      <c r="AM53" s="22"/>
      <c r="AO53" s="18"/>
      <c r="AP53" s="36">
        <f>SUM($AP$51:$AP$52)</f>
        <v>8753</v>
      </c>
      <c r="AQ53" s="43"/>
      <c r="AR53" s="43"/>
      <c r="AS53" s="43"/>
      <c r="AT53" s="42">
        <f>SUM($AT$51:$AT$52)</f>
        <v>0</v>
      </c>
      <c r="AU53" s="43"/>
      <c r="AV53" s="36">
        <f>SUM($AV$51:$AV$52)</f>
        <v>8375</v>
      </c>
      <c r="AW53" s="23">
        <f>SUM($AW$51:$AW$52)</f>
        <v>17128</v>
      </c>
      <c r="AX53" s="36">
        <f>SUM($AX$51:$AX$52)</f>
        <v>8006</v>
      </c>
      <c r="AY53" s="22">
        <f>SUM($AY$51:$AY$52)</f>
        <v>7259</v>
      </c>
      <c r="AZ53" s="43"/>
      <c r="BA53" s="43"/>
      <c r="BB53" s="43"/>
      <c r="BC53" s="43"/>
      <c r="BD53" s="43"/>
      <c r="BE53" s="23">
        <f>SUM($BE$51:$BE$52)</f>
        <v>15265</v>
      </c>
      <c r="BF53" s="36">
        <f>SUM($BF$51:$BF$52)</f>
        <v>8006</v>
      </c>
      <c r="BG53" s="23">
        <f>SUM($BG$51:$BG$52)</f>
        <v>8006</v>
      </c>
      <c r="BH53" s="22">
        <f>SUM($BH$51:$BH$52)</f>
        <v>3533</v>
      </c>
      <c r="BI53" s="23">
        <f>SUM($BI$51:$BI$52)</f>
        <v>3533</v>
      </c>
      <c r="BJ53" s="43"/>
      <c r="BK53" s="22">
        <f>SUM($BK$51:$BK$52)</f>
        <v>6365</v>
      </c>
      <c r="BL53" s="43"/>
      <c r="BM53" s="43"/>
      <c r="BN53" s="22">
        <f>SUM($BN$51:$BN$52)</f>
        <v>6259</v>
      </c>
      <c r="BO53" s="22">
        <f>SUM($BO$51:$BO$52)</f>
        <v>7321</v>
      </c>
      <c r="BP53" s="43"/>
      <c r="BQ53" s="23">
        <f>SUM($BQ$51:$BQ$52)</f>
        <v>19945</v>
      </c>
      <c r="BR53" s="43"/>
      <c r="BS53" s="43"/>
      <c r="BT53" s="43"/>
      <c r="BU53" s="23">
        <f>SUM($BU$51:$BU$52)</f>
        <v>0</v>
      </c>
      <c r="BV53" s="22">
        <f>SUM($BV$51:$BV$52)</f>
        <v>107</v>
      </c>
      <c r="BW53" s="24">
        <f>SUM($BW$51:$BW$52)</f>
        <v>58</v>
      </c>
      <c r="BX53" s="22">
        <v>64042</v>
      </c>
      <c r="BY53" s="25" t="s">
        <v>119</v>
      </c>
    </row>
    <row r="54" spans="2:77" ht="14.4" x14ac:dyDescent="0.3">
      <c r="B54" s="26">
        <v>39</v>
      </c>
      <c r="C54" s="27" t="s">
        <v>59</v>
      </c>
      <c r="D54" s="38"/>
      <c r="E54" s="41"/>
      <c r="F54" s="41"/>
      <c r="G54" s="41"/>
      <c r="H54" s="41"/>
      <c r="I54" s="41"/>
      <c r="J54" s="38"/>
      <c r="K54" s="29">
        <v>0</v>
      </c>
      <c r="L54" s="38"/>
      <c r="M54" s="28">
        <v>231</v>
      </c>
      <c r="N54" s="41"/>
      <c r="O54" s="41"/>
      <c r="P54" s="41"/>
      <c r="Q54" s="41"/>
      <c r="R54" s="41"/>
      <c r="S54" s="29">
        <v>231</v>
      </c>
      <c r="T54" s="38"/>
      <c r="U54" s="29">
        <v>0</v>
      </c>
      <c r="V54" s="28">
        <v>176</v>
      </c>
      <c r="W54" s="29">
        <v>176</v>
      </c>
      <c r="X54" s="41"/>
      <c r="Y54" s="28">
        <v>29</v>
      </c>
      <c r="Z54" s="41"/>
      <c r="AA54" s="41"/>
      <c r="AB54" s="28">
        <v>53</v>
      </c>
      <c r="AC54" s="28">
        <v>38</v>
      </c>
      <c r="AD54" s="41"/>
      <c r="AE54" s="29">
        <v>120</v>
      </c>
      <c r="AF54" s="41"/>
      <c r="AG54" s="41"/>
      <c r="AH54" s="41"/>
      <c r="AI54" s="29">
        <v>0</v>
      </c>
      <c r="AJ54" s="28">
        <v>622</v>
      </c>
      <c r="AK54" s="28">
        <v>1149</v>
      </c>
      <c r="AL54" s="30">
        <v>0.65012999999999999</v>
      </c>
      <c r="AM54" s="31">
        <v>747</v>
      </c>
      <c r="AO54" s="26">
        <v>39</v>
      </c>
      <c r="AP54" s="39">
        <v>-747</v>
      </c>
      <c r="AQ54" s="43"/>
      <c r="AR54" s="43"/>
      <c r="AS54" s="43"/>
      <c r="AT54" s="43"/>
      <c r="AU54" s="43"/>
      <c r="AV54" s="39"/>
      <c r="AW54" s="32">
        <v>-747</v>
      </c>
      <c r="AX54" s="39"/>
      <c r="AY54" s="31">
        <v>150</v>
      </c>
      <c r="AZ54" s="43"/>
      <c r="BA54" s="43"/>
      <c r="BB54" s="43"/>
      <c r="BC54" s="43"/>
      <c r="BD54" s="43"/>
      <c r="BE54" s="32">
        <v>150</v>
      </c>
      <c r="BF54" s="39"/>
      <c r="BG54" s="32">
        <v>0</v>
      </c>
      <c r="BH54" s="31">
        <v>114</v>
      </c>
      <c r="BI54" s="32">
        <v>114</v>
      </c>
      <c r="BJ54" s="43"/>
      <c r="BK54" s="31">
        <v>18</v>
      </c>
      <c r="BL54" s="43"/>
      <c r="BM54" s="43"/>
      <c r="BN54" s="31">
        <v>34</v>
      </c>
      <c r="BO54" s="31">
        <v>24</v>
      </c>
      <c r="BP54" s="43"/>
      <c r="BQ54" s="32">
        <v>76</v>
      </c>
      <c r="BR54" s="43"/>
      <c r="BS54" s="43"/>
      <c r="BT54" s="43"/>
      <c r="BU54" s="32">
        <v>0</v>
      </c>
      <c r="BV54" s="31">
        <v>404</v>
      </c>
      <c r="BW54" s="33">
        <v>3</v>
      </c>
      <c r="BX54" s="31"/>
      <c r="BY54" s="34" t="s">
        <v>120</v>
      </c>
    </row>
    <row r="55" spans="2:77" ht="14.4" x14ac:dyDescent="0.3">
      <c r="B55" s="18"/>
      <c r="C55" s="19" t="s">
        <v>60</v>
      </c>
      <c r="D55" s="35"/>
      <c r="E55" s="40"/>
      <c r="F55" s="40"/>
      <c r="G55" s="40"/>
      <c r="H55" s="40"/>
      <c r="I55" s="40"/>
      <c r="J55" s="35"/>
      <c r="K55" s="21"/>
      <c r="L55" s="35"/>
      <c r="M55" s="20"/>
      <c r="N55" s="40"/>
      <c r="O55" s="40"/>
      <c r="P55" s="40"/>
      <c r="Q55" s="40"/>
      <c r="R55" s="40"/>
      <c r="S55" s="21"/>
      <c r="T55" s="35"/>
      <c r="U55" s="21"/>
      <c r="V55" s="20"/>
      <c r="W55" s="21"/>
      <c r="X55" s="40"/>
      <c r="Y55" s="20"/>
      <c r="Z55" s="40"/>
      <c r="AA55" s="40"/>
      <c r="AB55" s="20"/>
      <c r="AC55" s="20"/>
      <c r="AD55" s="40"/>
      <c r="AE55" s="21"/>
      <c r="AF55" s="40"/>
      <c r="AG55" s="40"/>
      <c r="AH55" s="40"/>
      <c r="AI55" s="21"/>
      <c r="AJ55" s="20"/>
      <c r="AK55" s="20"/>
      <c r="AL55" s="20"/>
      <c r="AM55" s="22"/>
      <c r="AO55" s="18"/>
      <c r="AP55" s="36">
        <f>SUM($AP$53:$AP$54)</f>
        <v>8006</v>
      </c>
      <c r="AQ55" s="43"/>
      <c r="AR55" s="43"/>
      <c r="AS55" s="43"/>
      <c r="AT55" s="43"/>
      <c r="AU55" s="43"/>
      <c r="AV55" s="36">
        <f>SUM($AV$53:$AV$54)</f>
        <v>8375</v>
      </c>
      <c r="AW55" s="23">
        <f>SUM($AW$53:$AW$54)</f>
        <v>16381</v>
      </c>
      <c r="AX55" s="36">
        <f>SUM($AX$53:$AX$54)</f>
        <v>8006</v>
      </c>
      <c r="AY55" s="22">
        <f>SUM($AY$53:$AY$54)</f>
        <v>7409</v>
      </c>
      <c r="AZ55" s="43"/>
      <c r="BA55" s="43"/>
      <c r="BB55" s="43"/>
      <c r="BC55" s="43"/>
      <c r="BD55" s="43"/>
      <c r="BE55" s="23">
        <f>SUM($BE$53:$BE$54)</f>
        <v>15415</v>
      </c>
      <c r="BF55" s="36">
        <f>SUM($BF$53:$BF$54)</f>
        <v>8006</v>
      </c>
      <c r="BG55" s="23">
        <f>SUM($BG$53:$BG$54)</f>
        <v>8006</v>
      </c>
      <c r="BH55" s="22">
        <f>SUM($BH$53:$BH$54)</f>
        <v>3647</v>
      </c>
      <c r="BI55" s="23">
        <f>SUM($BI$53:$BI$54)</f>
        <v>3647</v>
      </c>
      <c r="BJ55" s="43"/>
      <c r="BK55" s="22">
        <f>SUM($BK$53:$BK$54)</f>
        <v>6383</v>
      </c>
      <c r="BL55" s="43"/>
      <c r="BM55" s="43"/>
      <c r="BN55" s="22">
        <f>SUM($BN$53:$BN$54)</f>
        <v>6293</v>
      </c>
      <c r="BO55" s="22">
        <f>SUM($BO$53:$BO$54)</f>
        <v>7345</v>
      </c>
      <c r="BP55" s="43"/>
      <c r="BQ55" s="23">
        <f>SUM($BQ$53:$BQ$54)</f>
        <v>20021</v>
      </c>
      <c r="BR55" s="43"/>
      <c r="BS55" s="43"/>
      <c r="BT55" s="43"/>
      <c r="BU55" s="23">
        <f>SUM($BU$53:$BU$54)</f>
        <v>0</v>
      </c>
      <c r="BV55" s="22">
        <f>SUM($BV$53:$BV$54)</f>
        <v>511</v>
      </c>
      <c r="BW55" s="24">
        <f>SUM($BW$53:$BW$54)</f>
        <v>61</v>
      </c>
      <c r="BX55" s="22">
        <v>64042</v>
      </c>
      <c r="BY55" s="25"/>
    </row>
    <row r="56" spans="2:77" ht="14.4" x14ac:dyDescent="0.3">
      <c r="B56" s="26">
        <v>40</v>
      </c>
      <c r="C56" s="27" t="s">
        <v>59</v>
      </c>
      <c r="D56" s="38"/>
      <c r="E56" s="41"/>
      <c r="F56" s="41"/>
      <c r="G56" s="41"/>
      <c r="H56" s="41"/>
      <c r="I56" s="41"/>
      <c r="J56" s="38"/>
      <c r="K56" s="29">
        <v>0</v>
      </c>
      <c r="L56" s="38"/>
      <c r="M56" s="28">
        <v>252</v>
      </c>
      <c r="N56" s="41"/>
      <c r="O56" s="41"/>
      <c r="P56" s="41"/>
      <c r="Q56" s="41"/>
      <c r="R56" s="41"/>
      <c r="S56" s="29">
        <v>252</v>
      </c>
      <c r="T56" s="38"/>
      <c r="U56" s="29">
        <v>0</v>
      </c>
      <c r="V56" s="28">
        <v>198</v>
      </c>
      <c r="W56" s="29">
        <v>198</v>
      </c>
      <c r="X56" s="41"/>
      <c r="Y56" s="28">
        <v>39</v>
      </c>
      <c r="Z56" s="41"/>
      <c r="AA56" s="41"/>
      <c r="AB56" s="28">
        <v>69</v>
      </c>
      <c r="AC56" s="28">
        <v>61</v>
      </c>
      <c r="AD56" s="41"/>
      <c r="AE56" s="29">
        <v>169</v>
      </c>
      <c r="AF56" s="41"/>
      <c r="AG56" s="41"/>
      <c r="AH56" s="41"/>
      <c r="AI56" s="29">
        <v>0</v>
      </c>
      <c r="AJ56" s="28">
        <v>893</v>
      </c>
      <c r="AK56" s="28">
        <v>1512</v>
      </c>
      <c r="AL56" s="30">
        <v>0.24404699999999999</v>
      </c>
      <c r="AM56" s="31">
        <v>369</v>
      </c>
      <c r="AO56" s="26">
        <v>40</v>
      </c>
      <c r="AP56" s="39"/>
      <c r="AQ56" s="43"/>
      <c r="AR56" s="43"/>
      <c r="AS56" s="43"/>
      <c r="AT56" s="43"/>
      <c r="AU56" s="43"/>
      <c r="AV56" s="39">
        <v>-369</v>
      </c>
      <c r="AW56" s="32">
        <v>-369</v>
      </c>
      <c r="AX56" s="39"/>
      <c r="AY56" s="31">
        <v>61</v>
      </c>
      <c r="AZ56" s="43"/>
      <c r="BA56" s="43"/>
      <c r="BB56" s="43"/>
      <c r="BC56" s="43"/>
      <c r="BD56" s="43"/>
      <c r="BE56" s="32">
        <v>61</v>
      </c>
      <c r="BF56" s="39"/>
      <c r="BG56" s="32">
        <v>0</v>
      </c>
      <c r="BH56" s="31">
        <v>48</v>
      </c>
      <c r="BI56" s="32">
        <v>48</v>
      </c>
      <c r="BJ56" s="43"/>
      <c r="BK56" s="31">
        <v>9</v>
      </c>
      <c r="BL56" s="43"/>
      <c r="BM56" s="43"/>
      <c r="BN56" s="31">
        <v>16</v>
      </c>
      <c r="BO56" s="31">
        <v>14</v>
      </c>
      <c r="BP56" s="43"/>
      <c r="BQ56" s="32">
        <v>39</v>
      </c>
      <c r="BR56" s="43"/>
      <c r="BS56" s="43"/>
      <c r="BT56" s="43"/>
      <c r="BU56" s="32">
        <v>0</v>
      </c>
      <c r="BV56" s="31">
        <v>217</v>
      </c>
      <c r="BW56" s="33">
        <v>4</v>
      </c>
      <c r="BX56" s="31"/>
      <c r="BY56" s="34" t="s">
        <v>121</v>
      </c>
    </row>
    <row r="57" spans="2:77" ht="14.4" x14ac:dyDescent="0.3">
      <c r="B57" s="18"/>
      <c r="C57" s="19" t="s">
        <v>60</v>
      </c>
      <c r="D57" s="35"/>
      <c r="E57" s="40"/>
      <c r="F57" s="40"/>
      <c r="G57" s="40"/>
      <c r="H57" s="40"/>
      <c r="I57" s="40"/>
      <c r="J57" s="35"/>
      <c r="K57" s="21"/>
      <c r="L57" s="35"/>
      <c r="M57" s="20"/>
      <c r="N57" s="40"/>
      <c r="O57" s="40"/>
      <c r="P57" s="40"/>
      <c r="Q57" s="40"/>
      <c r="R57" s="40"/>
      <c r="S57" s="21"/>
      <c r="T57" s="35"/>
      <c r="U57" s="21"/>
      <c r="V57" s="40"/>
      <c r="W57" s="21"/>
      <c r="X57" s="40"/>
      <c r="Y57" s="20"/>
      <c r="Z57" s="40"/>
      <c r="AA57" s="40"/>
      <c r="AB57" s="20"/>
      <c r="AC57" s="20"/>
      <c r="AD57" s="40"/>
      <c r="AE57" s="21"/>
      <c r="AF57" s="40"/>
      <c r="AG57" s="40"/>
      <c r="AH57" s="40"/>
      <c r="AI57" s="21"/>
      <c r="AJ57" s="20"/>
      <c r="AK57" s="20"/>
      <c r="AL57" s="20"/>
      <c r="AM57" s="22"/>
      <c r="AO57" s="18"/>
      <c r="AP57" s="36">
        <f>SUM($AP$55:$AP$56)</f>
        <v>8006</v>
      </c>
      <c r="AQ57" s="43"/>
      <c r="AR57" s="43"/>
      <c r="AS57" s="43"/>
      <c r="AT57" s="43"/>
      <c r="AU57" s="43"/>
      <c r="AV57" s="36">
        <f>SUM($AV$55:$AV$56)</f>
        <v>8006</v>
      </c>
      <c r="AW57" s="23">
        <f>SUM($AW$55:$AW$56)</f>
        <v>16012</v>
      </c>
      <c r="AX57" s="36">
        <f>SUM($AX$55:$AX$56)</f>
        <v>8006</v>
      </c>
      <c r="AY57" s="22">
        <f>SUM($AY$55:$AY$56)</f>
        <v>7470</v>
      </c>
      <c r="AZ57" s="43"/>
      <c r="BA57" s="43"/>
      <c r="BB57" s="43"/>
      <c r="BC57" s="43"/>
      <c r="BD57" s="43"/>
      <c r="BE57" s="23">
        <f>SUM($BE$55:$BE$56)</f>
        <v>15476</v>
      </c>
      <c r="BF57" s="36">
        <f>SUM($BF$55:$BF$56)</f>
        <v>8006</v>
      </c>
      <c r="BG57" s="23">
        <f>SUM($BG$55:$BG$56)</f>
        <v>8006</v>
      </c>
      <c r="BH57" s="22">
        <f>SUM($BH$55:$BH$56)</f>
        <v>3695</v>
      </c>
      <c r="BI57" s="23">
        <f>SUM($BI$55:$BI$56)</f>
        <v>3695</v>
      </c>
      <c r="BJ57" s="43"/>
      <c r="BK57" s="22">
        <f>SUM($BK$55:$BK$56)</f>
        <v>6392</v>
      </c>
      <c r="BL57" s="43"/>
      <c r="BM57" s="43"/>
      <c r="BN57" s="22">
        <f>SUM($BN$55:$BN$56)</f>
        <v>6309</v>
      </c>
      <c r="BO57" s="22">
        <f>SUM($BO$55:$BO$56)</f>
        <v>7359</v>
      </c>
      <c r="BP57" s="43"/>
      <c r="BQ57" s="23">
        <f>SUM($BQ$55:$BQ$56)</f>
        <v>20060</v>
      </c>
      <c r="BR57" s="43"/>
      <c r="BS57" s="43"/>
      <c r="BT57" s="43"/>
      <c r="BU57" s="23">
        <f>SUM($BU$55:$BU$56)</f>
        <v>0</v>
      </c>
      <c r="BV57" s="22">
        <f>SUM($BV$55:$BV$56)</f>
        <v>728</v>
      </c>
      <c r="BW57" s="24">
        <f>SUM($BW$55:$BW$56)</f>
        <v>65</v>
      </c>
      <c r="BX57" s="22">
        <v>64042</v>
      </c>
      <c r="BY57" s="25" t="s">
        <v>122</v>
      </c>
    </row>
    <row r="58" spans="2:77" ht="14.4" x14ac:dyDescent="0.3">
      <c r="B58" s="26">
        <v>41</v>
      </c>
      <c r="C58" s="27" t="s">
        <v>59</v>
      </c>
      <c r="D58" s="38"/>
      <c r="E58" s="41"/>
      <c r="F58" s="41"/>
      <c r="G58" s="41"/>
      <c r="H58" s="41"/>
      <c r="I58" s="41"/>
      <c r="J58" s="38"/>
      <c r="K58" s="29">
        <v>0</v>
      </c>
      <c r="L58" s="38"/>
      <c r="M58" s="28">
        <v>936</v>
      </c>
      <c r="N58" s="41"/>
      <c r="O58" s="41"/>
      <c r="P58" s="41"/>
      <c r="Q58" s="41"/>
      <c r="R58" s="41"/>
      <c r="S58" s="29">
        <v>936</v>
      </c>
      <c r="T58" s="38"/>
      <c r="U58" s="29">
        <v>0</v>
      </c>
      <c r="V58" s="41" t="s">
        <v>66</v>
      </c>
      <c r="W58" s="29">
        <v>0</v>
      </c>
      <c r="X58" s="41"/>
      <c r="Y58" s="28">
        <v>383</v>
      </c>
      <c r="Z58" s="41"/>
      <c r="AA58" s="41"/>
      <c r="AB58" s="28">
        <v>536</v>
      </c>
      <c r="AC58" s="28">
        <v>505</v>
      </c>
      <c r="AD58" s="41"/>
      <c r="AE58" s="29">
        <v>1424</v>
      </c>
      <c r="AF58" s="41"/>
      <c r="AG58" s="41"/>
      <c r="AH58" s="41"/>
      <c r="AI58" s="29">
        <v>0</v>
      </c>
      <c r="AJ58" s="28">
        <v>675</v>
      </c>
      <c r="AK58" s="28">
        <v>3035</v>
      </c>
      <c r="AL58" s="30">
        <v>1</v>
      </c>
      <c r="AM58" s="31">
        <v>3035</v>
      </c>
      <c r="AO58" s="26">
        <v>41</v>
      </c>
      <c r="AP58" s="39"/>
      <c r="AQ58" s="43"/>
      <c r="AR58" s="43"/>
      <c r="AS58" s="43"/>
      <c r="AT58" s="43"/>
      <c r="AU58" s="43"/>
      <c r="AV58" s="39"/>
      <c r="AW58" s="32">
        <v>0</v>
      </c>
      <c r="AX58" s="39"/>
      <c r="AY58" s="31">
        <v>936</v>
      </c>
      <c r="AZ58" s="43"/>
      <c r="BA58" s="43"/>
      <c r="BB58" s="43"/>
      <c r="BC58" s="43"/>
      <c r="BD58" s="43"/>
      <c r="BE58" s="32">
        <v>936</v>
      </c>
      <c r="BF58" s="39"/>
      <c r="BG58" s="32">
        <v>0</v>
      </c>
      <c r="BH58" s="31">
        <v>-3035</v>
      </c>
      <c r="BI58" s="32">
        <v>-3035</v>
      </c>
      <c r="BJ58" s="43"/>
      <c r="BK58" s="31">
        <v>383</v>
      </c>
      <c r="BL58" s="43"/>
      <c r="BM58" s="43"/>
      <c r="BN58" s="31">
        <v>536</v>
      </c>
      <c r="BO58" s="31">
        <v>505</v>
      </c>
      <c r="BP58" s="43"/>
      <c r="BQ58" s="32">
        <v>1424</v>
      </c>
      <c r="BR58" s="43"/>
      <c r="BS58" s="43"/>
      <c r="BT58" s="43"/>
      <c r="BU58" s="32">
        <v>0</v>
      </c>
      <c r="BV58" s="31">
        <v>675</v>
      </c>
      <c r="BW58" s="33">
        <v>0</v>
      </c>
      <c r="BX58" s="31"/>
      <c r="BY58" s="34" t="s">
        <v>123</v>
      </c>
    </row>
    <row r="59" spans="2:77" ht="14.4" x14ac:dyDescent="0.3">
      <c r="B59" s="18"/>
      <c r="C59" s="19" t="s">
        <v>60</v>
      </c>
      <c r="D59" s="35"/>
      <c r="E59" s="40"/>
      <c r="F59" s="40"/>
      <c r="G59" s="40"/>
      <c r="H59" s="40"/>
      <c r="I59" s="40"/>
      <c r="J59" s="35"/>
      <c r="K59" s="21"/>
      <c r="L59" s="35"/>
      <c r="M59" s="35"/>
      <c r="N59" s="40"/>
      <c r="O59" s="40"/>
      <c r="P59" s="40"/>
      <c r="Q59" s="40"/>
      <c r="R59" s="40"/>
      <c r="S59" s="21"/>
      <c r="T59" s="35"/>
      <c r="U59" s="21"/>
      <c r="V59" s="40"/>
      <c r="W59" s="21"/>
      <c r="X59" s="40"/>
      <c r="Y59" s="20"/>
      <c r="Z59" s="40"/>
      <c r="AA59" s="40"/>
      <c r="AB59" s="20"/>
      <c r="AC59" s="20"/>
      <c r="AD59" s="40"/>
      <c r="AE59" s="21"/>
      <c r="AF59" s="40"/>
      <c r="AG59" s="40"/>
      <c r="AH59" s="40"/>
      <c r="AI59" s="21"/>
      <c r="AJ59" s="20"/>
      <c r="AK59" s="20"/>
      <c r="AL59" s="20"/>
      <c r="AM59" s="22"/>
      <c r="AO59" s="18"/>
      <c r="AP59" s="36">
        <f>SUM($AP$57:$AP$58)</f>
        <v>8006</v>
      </c>
      <c r="AQ59" s="43"/>
      <c r="AR59" s="43"/>
      <c r="AS59" s="43"/>
      <c r="AT59" s="43"/>
      <c r="AU59" s="43"/>
      <c r="AV59" s="36">
        <f>SUM($AV$57:$AV$58)</f>
        <v>8006</v>
      </c>
      <c r="AW59" s="23">
        <f>SUM($AW$57:$AW$58)</f>
        <v>16012</v>
      </c>
      <c r="AX59" s="36">
        <f>SUM($AX$57:$AX$58)</f>
        <v>8006</v>
      </c>
      <c r="AY59" s="36">
        <f>SUM($AY$57:$AY$58)</f>
        <v>8406</v>
      </c>
      <c r="AZ59" s="43"/>
      <c r="BA59" s="43"/>
      <c r="BB59" s="43"/>
      <c r="BC59" s="43"/>
      <c r="BD59" s="43"/>
      <c r="BE59" s="23">
        <f>SUM($BE$57:$BE$58)</f>
        <v>16412</v>
      </c>
      <c r="BF59" s="36">
        <f>SUM($BF$57:$BF$58)</f>
        <v>8006</v>
      </c>
      <c r="BG59" s="23">
        <f>SUM($BG$57:$BG$58)</f>
        <v>8006</v>
      </c>
      <c r="BH59" s="22">
        <f>SUM($BH$57:$BH$58)</f>
        <v>660</v>
      </c>
      <c r="BI59" s="23">
        <f>SUM($BI$57:$BI$58)</f>
        <v>660</v>
      </c>
      <c r="BJ59" s="43"/>
      <c r="BK59" s="22">
        <f>SUM($BK$57:$BK$58)</f>
        <v>6775</v>
      </c>
      <c r="BL59" s="43"/>
      <c r="BM59" s="43"/>
      <c r="BN59" s="22">
        <f>SUM($BN$57:$BN$58)</f>
        <v>6845</v>
      </c>
      <c r="BO59" s="22">
        <f>SUM($BO$57:$BO$58)</f>
        <v>7864</v>
      </c>
      <c r="BP59" s="43"/>
      <c r="BQ59" s="23">
        <f>SUM($BQ$57:$BQ$58)</f>
        <v>21484</v>
      </c>
      <c r="BR59" s="43"/>
      <c r="BS59" s="43"/>
      <c r="BT59" s="43"/>
      <c r="BU59" s="23">
        <f>SUM($BU$57:$BU$58)</f>
        <v>0</v>
      </c>
      <c r="BV59" s="22">
        <f>SUM($BV$57:$BV$58)</f>
        <v>1403</v>
      </c>
      <c r="BW59" s="24">
        <f>SUM($BW$57:$BW$58)</f>
        <v>65</v>
      </c>
      <c r="BX59" s="22">
        <v>64042</v>
      </c>
      <c r="BY59" s="37" t="s">
        <v>124</v>
      </c>
    </row>
    <row r="60" spans="2:77" ht="14.4" x14ac:dyDescent="0.3">
      <c r="B60" s="26" t="s">
        <v>125</v>
      </c>
      <c r="C60" s="27" t="s">
        <v>59</v>
      </c>
      <c r="D60" s="38"/>
      <c r="E60" s="41"/>
      <c r="F60" s="41"/>
      <c r="G60" s="41"/>
      <c r="H60" s="41"/>
      <c r="I60" s="41"/>
      <c r="J60" s="38"/>
      <c r="K60" s="29">
        <v>0</v>
      </c>
      <c r="L60" s="38"/>
      <c r="M60" s="38" t="s">
        <v>62</v>
      </c>
      <c r="N60" s="41"/>
      <c r="O60" s="41"/>
      <c r="P60" s="41"/>
      <c r="Q60" s="41"/>
      <c r="R60" s="41"/>
      <c r="S60" s="29">
        <v>0</v>
      </c>
      <c r="T60" s="38"/>
      <c r="U60" s="29">
        <v>0</v>
      </c>
      <c r="V60" s="41"/>
      <c r="W60" s="29">
        <v>0</v>
      </c>
      <c r="X60" s="41"/>
      <c r="Y60" s="28">
        <v>371</v>
      </c>
      <c r="Z60" s="41"/>
      <c r="AA60" s="41"/>
      <c r="AB60" s="28">
        <v>785</v>
      </c>
      <c r="AC60" s="28">
        <v>585</v>
      </c>
      <c r="AD60" s="41"/>
      <c r="AE60" s="29">
        <v>1741</v>
      </c>
      <c r="AF60" s="41"/>
      <c r="AG60" s="41"/>
      <c r="AH60" s="41"/>
      <c r="AI60" s="29">
        <v>0</v>
      </c>
      <c r="AJ60" s="28">
        <v>1602</v>
      </c>
      <c r="AK60" s="28">
        <v>3343</v>
      </c>
      <c r="AL60" s="30">
        <v>0.16855300000000001</v>
      </c>
      <c r="AM60" s="31">
        <v>660</v>
      </c>
      <c r="AO60" s="26" t="s">
        <v>125</v>
      </c>
      <c r="AP60" s="39"/>
      <c r="AQ60" s="43"/>
      <c r="AR60" s="43"/>
      <c r="AS60" s="43"/>
      <c r="AT60" s="43"/>
      <c r="AU60" s="43"/>
      <c r="AV60" s="39"/>
      <c r="AW60" s="32">
        <v>0</v>
      </c>
      <c r="AX60" s="39"/>
      <c r="AY60" s="39"/>
      <c r="AZ60" s="43"/>
      <c r="BA60" s="43"/>
      <c r="BB60" s="43"/>
      <c r="BC60" s="43"/>
      <c r="BD60" s="43"/>
      <c r="BE60" s="32">
        <v>0</v>
      </c>
      <c r="BF60" s="39"/>
      <c r="BG60" s="32">
        <v>0</v>
      </c>
      <c r="BH60" s="31">
        <v>-660</v>
      </c>
      <c r="BI60" s="32">
        <v>-660</v>
      </c>
      <c r="BJ60" s="43"/>
      <c r="BK60" s="31">
        <v>71</v>
      </c>
      <c r="BL60" s="43"/>
      <c r="BM60" s="43"/>
      <c r="BN60" s="31">
        <v>158</v>
      </c>
      <c r="BO60" s="31">
        <v>111</v>
      </c>
      <c r="BP60" s="43"/>
      <c r="BQ60" s="32">
        <v>340</v>
      </c>
      <c r="BR60" s="43"/>
      <c r="BS60" s="43"/>
      <c r="BT60" s="43"/>
      <c r="BU60" s="32">
        <v>0</v>
      </c>
      <c r="BV60" s="31">
        <v>320</v>
      </c>
      <c r="BW60" s="33">
        <v>0</v>
      </c>
      <c r="BX60" s="31"/>
      <c r="BY60" s="34" t="s">
        <v>123</v>
      </c>
    </row>
    <row r="61" spans="2:77" ht="14.4" x14ac:dyDescent="0.3">
      <c r="B61" s="18"/>
      <c r="C61" s="19" t="s">
        <v>60</v>
      </c>
      <c r="D61" s="35"/>
      <c r="E61" s="40"/>
      <c r="F61" s="40"/>
      <c r="G61" s="40"/>
      <c r="H61" s="40"/>
      <c r="I61" s="40"/>
      <c r="J61" s="35"/>
      <c r="K61" s="21"/>
      <c r="L61" s="35"/>
      <c r="M61" s="35"/>
      <c r="N61" s="40"/>
      <c r="O61" s="40"/>
      <c r="P61" s="40"/>
      <c r="Q61" s="40"/>
      <c r="R61" s="40"/>
      <c r="S61" s="21"/>
      <c r="T61" s="35"/>
      <c r="U61" s="21"/>
      <c r="V61" s="40"/>
      <c r="W61" s="21"/>
      <c r="X61" s="40"/>
      <c r="Y61" s="20"/>
      <c r="Z61" s="40"/>
      <c r="AA61" s="40"/>
      <c r="AB61" s="20"/>
      <c r="AC61" s="20"/>
      <c r="AD61" s="40"/>
      <c r="AE61" s="21"/>
      <c r="AF61" s="40"/>
      <c r="AG61" s="40"/>
      <c r="AH61" s="40"/>
      <c r="AI61" s="21"/>
      <c r="AJ61" s="20"/>
      <c r="AK61" s="20"/>
      <c r="AL61" s="20"/>
      <c r="AM61" s="22"/>
      <c r="AO61" s="18"/>
      <c r="AP61" s="36">
        <f>SUM($AP$59:$AP$60)</f>
        <v>8006</v>
      </c>
      <c r="AQ61" s="43"/>
      <c r="AR61" s="43"/>
      <c r="AS61" s="43"/>
      <c r="AT61" s="43"/>
      <c r="AU61" s="43"/>
      <c r="AV61" s="36">
        <f>SUM($AV$59:$AV$60)</f>
        <v>8006</v>
      </c>
      <c r="AW61" s="23">
        <f>SUM($AW$59:$AW$60)</f>
        <v>16012</v>
      </c>
      <c r="AX61" s="36">
        <f>SUM($AX$59:$AX$60)</f>
        <v>8006</v>
      </c>
      <c r="AY61" s="36">
        <f>SUM($AY$59:$AY$60)</f>
        <v>8406</v>
      </c>
      <c r="AZ61" s="43"/>
      <c r="BA61" s="43"/>
      <c r="BB61" s="43"/>
      <c r="BC61" s="43"/>
      <c r="BD61" s="43"/>
      <c r="BE61" s="23">
        <f>SUM($BE$59:$BE$60)</f>
        <v>16412</v>
      </c>
      <c r="BF61" s="36">
        <f>SUM($BF$59:$BF$60)</f>
        <v>8006</v>
      </c>
      <c r="BG61" s="23">
        <f>SUM($BG$59:$BG$60)</f>
        <v>8006</v>
      </c>
      <c r="BH61" s="42">
        <f>SUM($BH$59:$BH$60)</f>
        <v>0</v>
      </c>
      <c r="BI61" s="23">
        <f>SUM($BI$59:$BI$60)</f>
        <v>0</v>
      </c>
      <c r="BJ61" s="43"/>
      <c r="BK61" s="22">
        <f>SUM($BK$59:$BK$60)</f>
        <v>6846</v>
      </c>
      <c r="BL61" s="43"/>
      <c r="BM61" s="43"/>
      <c r="BN61" s="22">
        <f>SUM($BN$59:$BN$60)</f>
        <v>7003</v>
      </c>
      <c r="BO61" s="22">
        <f>SUM($BO$59:$BO$60)</f>
        <v>7975</v>
      </c>
      <c r="BP61" s="43"/>
      <c r="BQ61" s="23">
        <f>SUM($BQ$59:$BQ$60)</f>
        <v>21824</v>
      </c>
      <c r="BR61" s="43"/>
      <c r="BS61" s="43"/>
      <c r="BT61" s="43"/>
      <c r="BU61" s="23">
        <f>SUM($BU$59:$BU$60)</f>
        <v>0</v>
      </c>
      <c r="BV61" s="22">
        <f>SUM($BV$59:$BV$60)</f>
        <v>1723</v>
      </c>
      <c r="BW61" s="24">
        <f>SUM($BW$59:$BW$60)</f>
        <v>65</v>
      </c>
      <c r="BX61" s="22">
        <v>64042</v>
      </c>
      <c r="BY61" s="25" t="s">
        <v>126</v>
      </c>
    </row>
    <row r="62" spans="2:77" ht="14.4" x14ac:dyDescent="0.3">
      <c r="B62" s="26">
        <v>46</v>
      </c>
      <c r="C62" s="27" t="s">
        <v>59</v>
      </c>
      <c r="D62" s="38"/>
      <c r="E62" s="41"/>
      <c r="F62" s="41"/>
      <c r="G62" s="41"/>
      <c r="H62" s="41"/>
      <c r="I62" s="41"/>
      <c r="J62" s="38"/>
      <c r="K62" s="29">
        <v>0</v>
      </c>
      <c r="L62" s="38"/>
      <c r="M62" s="38"/>
      <c r="N62" s="41"/>
      <c r="O62" s="41"/>
      <c r="P62" s="41"/>
      <c r="Q62" s="41"/>
      <c r="R62" s="41"/>
      <c r="S62" s="29">
        <v>0</v>
      </c>
      <c r="T62" s="38"/>
      <c r="U62" s="29">
        <v>0</v>
      </c>
      <c r="V62" s="41"/>
      <c r="W62" s="29">
        <v>0</v>
      </c>
      <c r="X62" s="41"/>
      <c r="Y62" s="28">
        <v>85</v>
      </c>
      <c r="Z62" s="41"/>
      <c r="AA62" s="41"/>
      <c r="AB62" s="28">
        <v>155</v>
      </c>
      <c r="AC62" s="28">
        <v>167</v>
      </c>
      <c r="AD62" s="41"/>
      <c r="AE62" s="29">
        <v>407</v>
      </c>
      <c r="AF62" s="41"/>
      <c r="AG62" s="41"/>
      <c r="AH62" s="41"/>
      <c r="AI62" s="29">
        <v>0</v>
      </c>
      <c r="AJ62" s="28">
        <v>529</v>
      </c>
      <c r="AK62" s="28">
        <v>936</v>
      </c>
      <c r="AL62" s="30">
        <v>0.42735000000000001</v>
      </c>
      <c r="AM62" s="31">
        <v>400</v>
      </c>
      <c r="AO62" s="26">
        <v>46</v>
      </c>
      <c r="AP62" s="39"/>
      <c r="AQ62" s="43"/>
      <c r="AR62" s="43"/>
      <c r="AS62" s="43"/>
      <c r="AT62" s="43"/>
      <c r="AU62" s="43"/>
      <c r="AV62" s="39"/>
      <c r="AW62" s="32">
        <v>0</v>
      </c>
      <c r="AX62" s="39"/>
      <c r="AY62" s="39">
        <v>-400</v>
      </c>
      <c r="AZ62" s="43"/>
      <c r="BA62" s="43"/>
      <c r="BB62" s="43"/>
      <c r="BC62" s="43"/>
      <c r="BD62" s="43"/>
      <c r="BE62" s="32">
        <v>-400</v>
      </c>
      <c r="BF62" s="39"/>
      <c r="BG62" s="32">
        <v>0</v>
      </c>
      <c r="BH62" s="43"/>
      <c r="BI62" s="32">
        <v>0</v>
      </c>
      <c r="BJ62" s="43"/>
      <c r="BK62" s="31">
        <v>36</v>
      </c>
      <c r="BL62" s="43"/>
      <c r="BM62" s="43"/>
      <c r="BN62" s="31">
        <v>66</v>
      </c>
      <c r="BO62" s="31">
        <v>71</v>
      </c>
      <c r="BP62" s="43"/>
      <c r="BQ62" s="32">
        <v>173</v>
      </c>
      <c r="BR62" s="43"/>
      <c r="BS62" s="43"/>
      <c r="BT62" s="43"/>
      <c r="BU62" s="32">
        <v>0</v>
      </c>
      <c r="BV62" s="31">
        <v>226</v>
      </c>
      <c r="BW62" s="33">
        <v>1</v>
      </c>
      <c r="BX62" s="31"/>
      <c r="BY62" s="34" t="s">
        <v>127</v>
      </c>
    </row>
    <row r="63" spans="2:77" ht="14.4" x14ac:dyDescent="0.3">
      <c r="B63" s="18"/>
      <c r="C63" s="19" t="s">
        <v>60</v>
      </c>
      <c r="D63" s="35"/>
      <c r="E63" s="40"/>
      <c r="F63" s="40"/>
      <c r="G63" s="40"/>
      <c r="H63" s="40"/>
      <c r="I63" s="40"/>
      <c r="J63" s="35"/>
      <c r="K63" s="21"/>
      <c r="L63" s="35"/>
      <c r="M63" s="35"/>
      <c r="N63" s="40"/>
      <c r="O63" s="40"/>
      <c r="P63" s="40"/>
      <c r="Q63" s="40"/>
      <c r="R63" s="40"/>
      <c r="S63" s="21"/>
      <c r="T63" s="35"/>
      <c r="U63" s="21"/>
      <c r="V63" s="40"/>
      <c r="W63" s="21"/>
      <c r="X63" s="40"/>
      <c r="Y63" s="20"/>
      <c r="Z63" s="40"/>
      <c r="AA63" s="40"/>
      <c r="AB63" s="20"/>
      <c r="AC63" s="35"/>
      <c r="AD63" s="40"/>
      <c r="AE63" s="21"/>
      <c r="AF63" s="40"/>
      <c r="AG63" s="40"/>
      <c r="AH63" s="40"/>
      <c r="AI63" s="21"/>
      <c r="AJ63" s="20"/>
      <c r="AK63" s="20"/>
      <c r="AL63" s="20"/>
      <c r="AM63" s="22"/>
      <c r="AO63" s="18"/>
      <c r="AP63" s="36">
        <f>SUM($AP$61:$AP$62)</f>
        <v>8006</v>
      </c>
      <c r="AQ63" s="43"/>
      <c r="AR63" s="43"/>
      <c r="AS63" s="43"/>
      <c r="AT63" s="43"/>
      <c r="AU63" s="43"/>
      <c r="AV63" s="36">
        <f>SUM($AV$61:$AV$62)</f>
        <v>8006</v>
      </c>
      <c r="AW63" s="23">
        <f>SUM($AW$61:$AW$62)</f>
        <v>16012</v>
      </c>
      <c r="AX63" s="36">
        <f>SUM($AX$61:$AX$62)</f>
        <v>8006</v>
      </c>
      <c r="AY63" s="36">
        <f>SUM($AY$61:$AY$62)</f>
        <v>8006</v>
      </c>
      <c r="AZ63" s="43"/>
      <c r="BA63" s="43"/>
      <c r="BB63" s="43"/>
      <c r="BC63" s="43"/>
      <c r="BD63" s="43"/>
      <c r="BE63" s="23">
        <f>SUM($BE$61:$BE$62)</f>
        <v>16012</v>
      </c>
      <c r="BF63" s="36">
        <f>SUM($BF$61:$BF$62)</f>
        <v>8006</v>
      </c>
      <c r="BG63" s="23">
        <f>SUM($BG$61:$BG$62)</f>
        <v>8006</v>
      </c>
      <c r="BH63" s="43"/>
      <c r="BI63" s="23">
        <f>SUM($BI$61:$BI$62)</f>
        <v>0</v>
      </c>
      <c r="BJ63" s="43"/>
      <c r="BK63" s="22">
        <f>SUM($BK$61:$BK$62)</f>
        <v>6882</v>
      </c>
      <c r="BL63" s="43"/>
      <c r="BM63" s="43"/>
      <c r="BN63" s="22">
        <f>SUM($BN$61:$BN$62)</f>
        <v>7069</v>
      </c>
      <c r="BO63" s="36">
        <f>SUM($BO$61:$BO$62)</f>
        <v>8046</v>
      </c>
      <c r="BP63" s="43"/>
      <c r="BQ63" s="23">
        <f>SUM($BQ$61:$BQ$62)</f>
        <v>21997</v>
      </c>
      <c r="BR63" s="43"/>
      <c r="BS63" s="43"/>
      <c r="BT63" s="43"/>
      <c r="BU63" s="23">
        <f>SUM($BU$61:$BU$62)</f>
        <v>0</v>
      </c>
      <c r="BV63" s="22">
        <f>SUM($BV$61:$BV$62)</f>
        <v>1949</v>
      </c>
      <c r="BW63" s="24">
        <f>SUM($BW$61:$BW$62)</f>
        <v>66</v>
      </c>
      <c r="BX63" s="22">
        <v>64042</v>
      </c>
      <c r="BY63" s="37" t="s">
        <v>128</v>
      </c>
    </row>
    <row r="64" spans="2:77" ht="14.4" x14ac:dyDescent="0.3">
      <c r="B64" s="26">
        <v>47</v>
      </c>
      <c r="C64" s="27" t="s">
        <v>59</v>
      </c>
      <c r="D64" s="38"/>
      <c r="E64" s="41"/>
      <c r="F64" s="41"/>
      <c r="G64" s="41"/>
      <c r="H64" s="41"/>
      <c r="I64" s="41"/>
      <c r="J64" s="38"/>
      <c r="K64" s="29">
        <v>0</v>
      </c>
      <c r="L64" s="38"/>
      <c r="M64" s="38"/>
      <c r="N64" s="41"/>
      <c r="O64" s="41"/>
      <c r="P64" s="41"/>
      <c r="Q64" s="41"/>
      <c r="R64" s="41"/>
      <c r="S64" s="29">
        <v>0</v>
      </c>
      <c r="T64" s="38"/>
      <c r="U64" s="29">
        <v>0</v>
      </c>
      <c r="V64" s="41"/>
      <c r="W64" s="29">
        <v>0</v>
      </c>
      <c r="X64" s="41"/>
      <c r="Y64" s="28">
        <v>86</v>
      </c>
      <c r="Z64" s="41"/>
      <c r="AA64" s="41"/>
      <c r="AB64" s="28">
        <v>58</v>
      </c>
      <c r="AC64" s="38" t="s">
        <v>62</v>
      </c>
      <c r="AD64" s="41"/>
      <c r="AE64" s="29">
        <v>144</v>
      </c>
      <c r="AF64" s="41"/>
      <c r="AG64" s="41"/>
      <c r="AH64" s="41"/>
      <c r="AI64" s="29">
        <v>0</v>
      </c>
      <c r="AJ64" s="28">
        <v>23</v>
      </c>
      <c r="AK64" s="28">
        <v>167</v>
      </c>
      <c r="AL64" s="30">
        <v>0.23952000000000001</v>
      </c>
      <c r="AM64" s="31">
        <v>40</v>
      </c>
      <c r="AO64" s="26">
        <v>47</v>
      </c>
      <c r="AP64" s="39"/>
      <c r="AQ64" s="43"/>
      <c r="AR64" s="43"/>
      <c r="AS64" s="43"/>
      <c r="AT64" s="43"/>
      <c r="AU64" s="43"/>
      <c r="AV64" s="39"/>
      <c r="AW64" s="32">
        <v>0</v>
      </c>
      <c r="AX64" s="39"/>
      <c r="AY64" s="39"/>
      <c r="AZ64" s="43"/>
      <c r="BA64" s="43"/>
      <c r="BB64" s="43"/>
      <c r="BC64" s="43"/>
      <c r="BD64" s="43"/>
      <c r="BE64" s="32">
        <v>0</v>
      </c>
      <c r="BF64" s="39"/>
      <c r="BG64" s="32">
        <v>0</v>
      </c>
      <c r="BH64" s="43"/>
      <c r="BI64" s="32">
        <v>0</v>
      </c>
      <c r="BJ64" s="43"/>
      <c r="BK64" s="31">
        <v>20</v>
      </c>
      <c r="BL64" s="43"/>
      <c r="BM64" s="43"/>
      <c r="BN64" s="31">
        <v>13</v>
      </c>
      <c r="BO64" s="39">
        <v>-40</v>
      </c>
      <c r="BP64" s="43"/>
      <c r="BQ64" s="32">
        <v>-7</v>
      </c>
      <c r="BR64" s="43"/>
      <c r="BS64" s="43"/>
      <c r="BT64" s="43"/>
      <c r="BU64" s="32">
        <v>0</v>
      </c>
      <c r="BV64" s="31">
        <v>5</v>
      </c>
      <c r="BW64" s="33">
        <v>2</v>
      </c>
      <c r="BX64" s="31"/>
      <c r="BY64" s="34" t="s">
        <v>129</v>
      </c>
    </row>
    <row r="65" spans="2:77" ht="14.4" x14ac:dyDescent="0.3">
      <c r="B65" s="18"/>
      <c r="C65" s="19" t="s">
        <v>60</v>
      </c>
      <c r="D65" s="20"/>
      <c r="E65" s="20"/>
      <c r="F65" s="20"/>
      <c r="G65" s="20"/>
      <c r="H65" s="20"/>
      <c r="I65" s="20"/>
      <c r="J65" s="20"/>
      <c r="K65" s="21"/>
      <c r="L65" s="20"/>
      <c r="M65" s="20"/>
      <c r="N65" s="20"/>
      <c r="O65" s="20"/>
      <c r="P65" s="20"/>
      <c r="Q65" s="20"/>
      <c r="R65" s="20"/>
      <c r="S65" s="21"/>
      <c r="T65" s="20"/>
      <c r="U65" s="21"/>
      <c r="V65" s="20"/>
      <c r="W65" s="21"/>
      <c r="X65" s="20"/>
      <c r="Y65" s="20"/>
      <c r="Z65" s="20"/>
      <c r="AA65" s="20"/>
      <c r="AB65" s="20"/>
      <c r="AC65" s="20"/>
      <c r="AD65" s="20"/>
      <c r="AE65" s="21"/>
      <c r="AF65" s="20"/>
      <c r="AG65" s="20"/>
      <c r="AH65" s="20"/>
      <c r="AI65" s="21"/>
      <c r="AJ65" s="20"/>
      <c r="AK65" s="20"/>
      <c r="AL65" s="20"/>
      <c r="AM65" s="22"/>
      <c r="AO65" s="18"/>
      <c r="AP65" s="36">
        <f>SUM($AP$63:$AP$64)</f>
        <v>8006</v>
      </c>
      <c r="AQ65" s="43"/>
      <c r="AR65" s="43"/>
      <c r="AS65" s="43"/>
      <c r="AT65" s="43"/>
      <c r="AU65" s="43"/>
      <c r="AV65" s="36">
        <f>SUM($AV$63:$AV$64)</f>
        <v>8006</v>
      </c>
      <c r="AW65" s="23">
        <f>SUM($AW$63:$AW$64)</f>
        <v>16012</v>
      </c>
      <c r="AX65" s="36">
        <f>SUM($AX$63:$AX$64)</f>
        <v>8006</v>
      </c>
      <c r="AY65" s="36">
        <f>SUM($AY$63:$AY$64)</f>
        <v>8006</v>
      </c>
      <c r="AZ65" s="43"/>
      <c r="BA65" s="43"/>
      <c r="BB65" s="43"/>
      <c r="BC65" s="43"/>
      <c r="BD65" s="43"/>
      <c r="BE65" s="23">
        <f>SUM($BE$63:$BE$64)</f>
        <v>16012</v>
      </c>
      <c r="BF65" s="36">
        <f>SUM($BF$63:$BF$64)</f>
        <v>8006</v>
      </c>
      <c r="BG65" s="23">
        <f>SUM($BG$63:$BG$64)</f>
        <v>8006</v>
      </c>
      <c r="BH65" s="43"/>
      <c r="BI65" s="23">
        <f>SUM($BI$63:$BI$64)</f>
        <v>0</v>
      </c>
      <c r="BJ65" s="43"/>
      <c r="BK65" s="22">
        <f>SUM($BK$63:$BK$64)</f>
        <v>6902</v>
      </c>
      <c r="BL65" s="43"/>
      <c r="BM65" s="43"/>
      <c r="BN65" s="36">
        <f>SUM($BN$63:$BN$64)</f>
        <v>7082</v>
      </c>
      <c r="BO65" s="36">
        <f>SUM($BO$63:$BO$64)</f>
        <v>8006</v>
      </c>
      <c r="BP65" s="43"/>
      <c r="BQ65" s="23">
        <f>SUM($BQ$63:$BQ$64)</f>
        <v>21990</v>
      </c>
      <c r="BR65" s="43"/>
      <c r="BS65" s="43"/>
      <c r="BT65" s="43"/>
      <c r="BU65" s="23">
        <f>SUM($BU$63:$BU$64)</f>
        <v>0</v>
      </c>
      <c r="BV65" s="22">
        <f>SUM($BV$63:$BV$64)</f>
        <v>1954</v>
      </c>
      <c r="BW65" s="24">
        <f>SUM($BW$63:$BW$64)</f>
        <v>68</v>
      </c>
      <c r="BX65" s="22">
        <v>64042</v>
      </c>
      <c r="BY65" s="37" t="s">
        <v>130</v>
      </c>
    </row>
  </sheetData>
  <sheetProtection sheet="1" objects="1" scenarios="1"/>
  <pageMargins left="0.25" right="0.25" top="1" bottom="1" header="0.5" footer="0.5"/>
  <pageSetup paperSize="8" scale="68" fitToWidth="0" fitToHeight="0" pageOrder="overThenDown" orientation="landscape" r:id="rId1"/>
  <headerFooter>
    <oddHeader>&amp;L&amp;08 Sharon Sutczak&amp;C&amp;08 2025 House of Assembly - Clark&amp;R&amp;08 &amp;D &amp;T</oddHeader>
    <oddFooter>&amp;C&amp;08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ElectionResultLGScreen</vt:lpstr>
      <vt:lpstr>ElectionResultScreen</vt:lpstr>
      <vt:lpstr>ScrutinyScreen</vt:lpstr>
      <vt:lpstr>ScrutinyEventScreen</vt:lpstr>
      <vt:lpstr>ScrutinyEventScreen!Print_Titles</vt:lpstr>
      <vt:lpstr>ScrutinyScreen!Print_Titles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Kakkos</dc:creator>
  <cp:lastModifiedBy>Nick Kakkos</cp:lastModifiedBy>
  <dcterms:created xsi:type="dcterms:W3CDTF">2025-07-31T04:46:49Z</dcterms:created>
  <dcterms:modified xsi:type="dcterms:W3CDTF">2025-07-31T04:46:53Z</dcterms:modified>
</cp:coreProperties>
</file>